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dlak\Documents\A_WEB\FORMAN\"/>
    </mc:Choice>
  </mc:AlternateContent>
  <bookViews>
    <workbookView xWindow="0" yWindow="0" windowWidth="19200" windowHeight="7060"/>
  </bookViews>
  <sheets>
    <sheet name="Jmenn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D76" i="1"/>
  <c r="L76" i="1" s="1"/>
  <c r="M76" i="1" s="1"/>
  <c r="G75" i="1"/>
  <c r="D75" i="1"/>
  <c r="L75" i="1" s="1"/>
  <c r="M75" i="1" s="1"/>
  <c r="G74" i="1"/>
  <c r="D74" i="1"/>
  <c r="L74" i="1" s="1"/>
  <c r="M74" i="1" s="1"/>
  <c r="G73" i="1"/>
  <c r="D73" i="1"/>
  <c r="L73" i="1" s="1"/>
  <c r="M73" i="1" s="1"/>
  <c r="G72" i="1"/>
  <c r="D72" i="1"/>
  <c r="L72" i="1" s="1"/>
  <c r="M72" i="1" s="1"/>
  <c r="G71" i="1"/>
  <c r="D71" i="1"/>
  <c r="L71" i="1" s="1"/>
  <c r="M71" i="1" s="1"/>
  <c r="G70" i="1"/>
  <c r="D70" i="1"/>
  <c r="L70" i="1" s="1"/>
  <c r="M70" i="1" s="1"/>
  <c r="G69" i="1"/>
  <c r="D69" i="1"/>
  <c r="L69" i="1" s="1"/>
  <c r="M69" i="1" s="1"/>
  <c r="G68" i="1"/>
  <c r="D68" i="1"/>
  <c r="L68" i="1" s="1"/>
  <c r="M68" i="1" s="1"/>
  <c r="G67" i="1"/>
  <c r="D67" i="1"/>
  <c r="L67" i="1" s="1"/>
  <c r="M67" i="1" s="1"/>
  <c r="G66" i="1"/>
  <c r="D66" i="1"/>
  <c r="L66" i="1" s="1"/>
  <c r="M66" i="1" s="1"/>
  <c r="G65" i="1"/>
  <c r="D65" i="1"/>
  <c r="L65" i="1" s="1"/>
  <c r="M65" i="1" s="1"/>
  <c r="G64" i="1"/>
  <c r="D64" i="1"/>
  <c r="L64" i="1" s="1"/>
  <c r="M64" i="1" s="1"/>
  <c r="G63" i="1"/>
  <c r="D63" i="1"/>
  <c r="L63" i="1" s="1"/>
  <c r="M63" i="1" s="1"/>
  <c r="G62" i="1"/>
  <c r="D62" i="1"/>
  <c r="L62" i="1" s="1"/>
  <c r="M62" i="1" s="1"/>
  <c r="G61" i="1"/>
  <c r="D61" i="1"/>
  <c r="L61" i="1" s="1"/>
  <c r="M61" i="1" s="1"/>
  <c r="G60" i="1"/>
  <c r="D60" i="1"/>
  <c r="L60" i="1" s="1"/>
  <c r="M60" i="1" s="1"/>
  <c r="G59" i="1"/>
  <c r="D59" i="1"/>
  <c r="L59" i="1" s="1"/>
  <c r="M59" i="1" s="1"/>
  <c r="G58" i="1"/>
  <c r="D58" i="1"/>
  <c r="L58" i="1" s="1"/>
  <c r="M58" i="1" s="1"/>
  <c r="G57" i="1"/>
  <c r="D57" i="1"/>
  <c r="L57" i="1" s="1"/>
  <c r="M57" i="1" s="1"/>
  <c r="G56" i="1"/>
  <c r="D56" i="1"/>
  <c r="L56" i="1" s="1"/>
  <c r="M56" i="1" s="1"/>
  <c r="G55" i="1"/>
  <c r="D55" i="1"/>
  <c r="L55" i="1" s="1"/>
  <c r="M55" i="1" s="1"/>
  <c r="G54" i="1"/>
  <c r="D54" i="1"/>
  <c r="L54" i="1" s="1"/>
  <c r="M54" i="1" s="1"/>
  <c r="G53" i="1"/>
  <c r="D53" i="1"/>
  <c r="L53" i="1" s="1"/>
  <c r="M53" i="1" s="1"/>
  <c r="G52" i="1"/>
  <c r="D52" i="1"/>
  <c r="L52" i="1" s="1"/>
  <c r="M52" i="1" s="1"/>
  <c r="G51" i="1"/>
  <c r="D51" i="1"/>
  <c r="L51" i="1" s="1"/>
  <c r="M51" i="1" s="1"/>
  <c r="G50" i="1"/>
  <c r="D50" i="1"/>
  <c r="L50" i="1" s="1"/>
  <c r="M50" i="1" s="1"/>
  <c r="G49" i="1"/>
  <c r="D49" i="1"/>
  <c r="L49" i="1" s="1"/>
  <c r="M49" i="1" s="1"/>
  <c r="G48" i="1"/>
  <c r="D48" i="1"/>
  <c r="L48" i="1" s="1"/>
  <c r="M48" i="1" s="1"/>
  <c r="G47" i="1"/>
  <c r="D47" i="1"/>
  <c r="L47" i="1" s="1"/>
  <c r="M47" i="1" s="1"/>
  <c r="G46" i="1"/>
  <c r="D46" i="1"/>
  <c r="L46" i="1" s="1"/>
  <c r="M46" i="1" s="1"/>
  <c r="G45" i="1"/>
  <c r="D45" i="1"/>
  <c r="L45" i="1" s="1"/>
  <c r="M45" i="1" s="1"/>
  <c r="G44" i="1"/>
  <c r="D44" i="1"/>
  <c r="L44" i="1" s="1"/>
  <c r="M44" i="1" s="1"/>
  <c r="G43" i="1"/>
  <c r="D43" i="1"/>
  <c r="L43" i="1" s="1"/>
  <c r="M43" i="1" s="1"/>
  <c r="G42" i="1"/>
  <c r="D42" i="1"/>
  <c r="L42" i="1" s="1"/>
  <c r="M42" i="1" s="1"/>
  <c r="G41" i="1"/>
  <c r="D41" i="1"/>
  <c r="L41" i="1" s="1"/>
  <c r="M41" i="1" s="1"/>
  <c r="G40" i="1"/>
  <c r="D40" i="1"/>
  <c r="L40" i="1" s="1"/>
  <c r="M40" i="1" s="1"/>
  <c r="G39" i="1"/>
  <c r="D39" i="1"/>
  <c r="L39" i="1" s="1"/>
  <c r="M39" i="1" s="1"/>
  <c r="G38" i="1"/>
  <c r="D38" i="1"/>
  <c r="L38" i="1" s="1"/>
  <c r="M38" i="1" s="1"/>
  <c r="G37" i="1"/>
  <c r="D37" i="1"/>
  <c r="L37" i="1" s="1"/>
  <c r="M37" i="1" s="1"/>
  <c r="G36" i="1"/>
  <c r="D36" i="1"/>
  <c r="L36" i="1" s="1"/>
  <c r="M36" i="1" s="1"/>
  <c r="G35" i="1"/>
  <c r="D35" i="1"/>
  <c r="L35" i="1" s="1"/>
  <c r="M35" i="1" s="1"/>
  <c r="G34" i="1"/>
  <c r="D34" i="1"/>
  <c r="L34" i="1" s="1"/>
  <c r="M34" i="1" s="1"/>
  <c r="G33" i="1"/>
  <c r="D33" i="1"/>
  <c r="L33" i="1" s="1"/>
  <c r="M33" i="1" s="1"/>
  <c r="G32" i="1"/>
  <c r="D32" i="1"/>
  <c r="L32" i="1" s="1"/>
  <c r="M32" i="1" s="1"/>
  <c r="G31" i="1"/>
  <c r="D31" i="1"/>
  <c r="L31" i="1" s="1"/>
  <c r="M31" i="1" s="1"/>
  <c r="G30" i="1"/>
  <c r="D30" i="1"/>
  <c r="L30" i="1" s="1"/>
  <c r="M30" i="1" s="1"/>
  <c r="G29" i="1"/>
  <c r="D29" i="1"/>
  <c r="L29" i="1" s="1"/>
  <c r="M29" i="1" s="1"/>
  <c r="G28" i="1"/>
  <c r="D28" i="1"/>
  <c r="L28" i="1" s="1"/>
  <c r="M28" i="1" s="1"/>
  <c r="G27" i="1"/>
  <c r="D27" i="1"/>
  <c r="L27" i="1" s="1"/>
  <c r="M27" i="1" s="1"/>
  <c r="G26" i="1"/>
  <c r="D26" i="1"/>
  <c r="L26" i="1" s="1"/>
  <c r="M26" i="1" s="1"/>
  <c r="G25" i="1"/>
  <c r="D25" i="1"/>
  <c r="L25" i="1" s="1"/>
  <c r="M25" i="1" s="1"/>
  <c r="G24" i="1"/>
  <c r="D24" i="1"/>
  <c r="L24" i="1" s="1"/>
  <c r="M24" i="1" s="1"/>
  <c r="G23" i="1"/>
  <c r="D23" i="1"/>
  <c r="L23" i="1" s="1"/>
  <c r="M23" i="1" s="1"/>
  <c r="G22" i="1"/>
  <c r="D22" i="1"/>
  <c r="L22" i="1" s="1"/>
  <c r="M22" i="1" s="1"/>
  <c r="G21" i="1"/>
  <c r="D21" i="1"/>
  <c r="L21" i="1" s="1"/>
  <c r="M21" i="1" s="1"/>
  <c r="G20" i="1"/>
  <c r="D20" i="1"/>
  <c r="L20" i="1" s="1"/>
  <c r="M20" i="1" s="1"/>
  <c r="G19" i="1"/>
  <c r="D19" i="1"/>
  <c r="L19" i="1" s="1"/>
  <c r="M19" i="1" s="1"/>
  <c r="G18" i="1"/>
  <c r="D18" i="1"/>
  <c r="L18" i="1" s="1"/>
  <c r="M18" i="1" s="1"/>
  <c r="G17" i="1"/>
  <c r="D17" i="1"/>
  <c r="L17" i="1" s="1"/>
  <c r="M17" i="1" s="1"/>
  <c r="G16" i="1"/>
  <c r="D16" i="1"/>
  <c r="L16" i="1" s="1"/>
  <c r="M16" i="1" s="1"/>
  <c r="G15" i="1"/>
  <c r="D15" i="1"/>
  <c r="L15" i="1" s="1"/>
  <c r="M15" i="1" s="1"/>
  <c r="G14" i="1"/>
  <c r="D14" i="1"/>
  <c r="L14" i="1" s="1"/>
  <c r="M14" i="1" s="1"/>
  <c r="G13" i="1"/>
  <c r="D13" i="1"/>
  <c r="L13" i="1" s="1"/>
  <c r="M13" i="1" s="1"/>
  <c r="G12" i="1"/>
  <c r="D12" i="1"/>
  <c r="L12" i="1" s="1"/>
  <c r="M12" i="1" s="1"/>
  <c r="G11" i="1"/>
  <c r="D11" i="1"/>
  <c r="L11" i="1" s="1"/>
  <c r="M11" i="1" s="1"/>
  <c r="G10" i="1"/>
  <c r="D10" i="1"/>
  <c r="L10" i="1" s="1"/>
  <c r="M10" i="1" s="1"/>
  <c r="G9" i="1"/>
  <c r="D9" i="1"/>
  <c r="L9" i="1" s="1"/>
  <c r="M9" i="1" s="1"/>
  <c r="G8" i="1"/>
  <c r="D8" i="1"/>
  <c r="L8" i="1" s="1"/>
  <c r="M8" i="1" s="1"/>
  <c r="G7" i="1"/>
  <c r="D7" i="1"/>
  <c r="L7" i="1" s="1"/>
  <c r="M7" i="1" s="1"/>
  <c r="G6" i="1"/>
  <c r="D6" i="1"/>
  <c r="L6" i="1" s="1"/>
  <c r="M6" i="1" s="1"/>
  <c r="G5" i="1"/>
  <c r="D5" i="1"/>
  <c r="L5" i="1" s="1"/>
  <c r="M5" i="1" s="1"/>
</calcChain>
</file>

<file path=xl/sharedStrings.xml><?xml version="1.0" encoding="utf-8"?>
<sst xmlns="http://schemas.openxmlformats.org/spreadsheetml/2006/main" count="89" uniqueCount="18">
  <si>
    <t>Pořadí</t>
  </si>
  <si>
    <t>strávený čas</t>
  </si>
  <si>
    <t>body +</t>
  </si>
  <si>
    <t>body -</t>
  </si>
  <si>
    <t>Dopravní obslužnost</t>
  </si>
  <si>
    <t>Další okolnosti</t>
  </si>
  <si>
    <t>Celkový počet bodů</t>
  </si>
  <si>
    <t>Žák OAHŠHB</t>
  </si>
  <si>
    <t>přestupy</t>
  </si>
  <si>
    <t>body</t>
  </si>
  <si>
    <t>Výsledky přijímacího řízení do domova mládeže Obchodní akademie a Hotelové školy Havlíčkův Brod pro školní rok 2023/2024</t>
  </si>
  <si>
    <t>Body</t>
  </si>
  <si>
    <t>Zdr. a soc. důvody</t>
  </si>
  <si>
    <t>Výsledek     přij. řízení</t>
  </si>
  <si>
    <t>přijat/a</t>
  </si>
  <si>
    <t>Č.j. uchazeče</t>
  </si>
  <si>
    <t>Věk do 18 let</t>
  </si>
  <si>
    <t>Vzdálenost bydliště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</si>
</sst>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1" fontId="1" fillId="2" borderId="2" xfId="1" applyNumberFormat="1" applyBorder="1" applyAlignment="1">
      <alignment horizontal="center" vertical="center"/>
    </xf>
    <xf numFmtId="1" fontId="1" fillId="2" borderId="2" xfId="1" applyNumberForma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1" fontId="2" fillId="4" borderId="2" xfId="3" applyNumberFormat="1" applyFont="1" applyBorder="1" applyAlignment="1">
      <alignment horizontal="center" vertical="center"/>
    </xf>
    <xf numFmtId="1" fontId="2" fillId="4" borderId="2" xfId="3" applyNumberFormat="1" applyFont="1" applyBorder="1" applyAlignment="1" applyProtection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1" fillId="2" borderId="2" xfId="1" applyFont="1" applyBorder="1" applyAlignment="1">
      <alignment horizontal="center" vertical="center"/>
    </xf>
    <xf numFmtId="1" fontId="2" fillId="5" borderId="2" xfId="4" applyNumberFormat="1" applyFont="1" applyBorder="1" applyAlignment="1" applyProtection="1">
      <alignment horizontal="center" vertical="center"/>
    </xf>
    <xf numFmtId="1" fontId="2" fillId="5" borderId="2" xfId="4" applyNumberFormat="1" applyFont="1" applyBorder="1" applyAlignment="1">
      <alignment horizontal="center" vertical="center"/>
    </xf>
    <xf numFmtId="0" fontId="2" fillId="3" borderId="2" xfId="2" applyFont="1" applyBorder="1" applyAlignment="1">
      <alignment horizontal="center"/>
    </xf>
    <xf numFmtId="1" fontId="5" fillId="5" borderId="2" xfId="4" applyNumberFormat="1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 wrapText="1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 wrapText="1"/>
    </xf>
    <xf numFmtId="0" fontId="2" fillId="3" borderId="1" xfId="2" applyFont="1" applyBorder="1" applyAlignment="1">
      <alignment horizontal="center" vertical="center" wrapText="1"/>
    </xf>
    <xf numFmtId="0" fontId="2" fillId="3" borderId="3" xfId="2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20 % – Zvýraznění4" xfId="1" builtinId="42"/>
    <cellStyle name="40 % – Zvýraznění4" xfId="4" builtinId="43"/>
    <cellStyle name="40 % – Zvýraznění5" xfId="2" builtinId="47"/>
    <cellStyle name="40 % – Zvýraznění6" xfId="3" builtinId="5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workbookViewId="0">
      <pane xSplit="1" ySplit="4" topLeftCell="B5" activePane="bottomRight" state="frozen"/>
      <selection pane="topRight" activeCell="D1" sqref="D1"/>
      <selection pane="bottomLeft" activeCell="A5" sqref="A5"/>
      <selection pane="bottomRight" sqref="A1:N1"/>
    </sheetView>
  </sheetViews>
  <sheetFormatPr defaultRowHeight="14.5" x14ac:dyDescent="0.35"/>
  <cols>
    <col min="2" max="2" width="11.81640625" bestFit="1" customWidth="1"/>
    <col min="3" max="3" width="10.81640625" bestFit="1" customWidth="1"/>
    <col min="4" max="4" width="5.453125" bestFit="1" customWidth="1"/>
    <col min="5" max="5" width="11.7265625" bestFit="1" customWidth="1"/>
    <col min="6" max="6" width="9.7265625" customWidth="1"/>
    <col min="7" max="7" width="5.453125" bestFit="1" customWidth="1"/>
    <col min="8" max="8" width="7.81640625" customWidth="1"/>
    <col min="9" max="9" width="12.54296875" customWidth="1"/>
    <col min="10" max="10" width="6.81640625" bestFit="1" customWidth="1"/>
    <col min="11" max="11" width="6.54296875" bestFit="1" customWidth="1"/>
    <col min="12" max="12" width="11.81640625" customWidth="1"/>
    <col min="13" max="13" width="6.7265625" bestFit="1" customWidth="1"/>
    <col min="14" max="14" width="13.1796875" bestFit="1" customWidth="1"/>
  </cols>
  <sheetData>
    <row r="1" spans="1:14" ht="17" x14ac:dyDescent="0.4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5">
      <c r="D2" s="4"/>
      <c r="G2" s="4"/>
      <c r="L2" s="4"/>
      <c r="M2" s="4"/>
    </row>
    <row r="3" spans="1:14" x14ac:dyDescent="0.35">
      <c r="A3" s="13" t="s">
        <v>15</v>
      </c>
      <c r="B3" s="17" t="s">
        <v>7</v>
      </c>
      <c r="C3" s="15" t="s">
        <v>17</v>
      </c>
      <c r="D3" s="17" t="s">
        <v>11</v>
      </c>
      <c r="E3" s="19" t="s">
        <v>4</v>
      </c>
      <c r="F3" s="19"/>
      <c r="G3" s="19"/>
      <c r="H3" s="15" t="s">
        <v>16</v>
      </c>
      <c r="I3" s="13" t="s">
        <v>12</v>
      </c>
      <c r="J3" s="19" t="s">
        <v>5</v>
      </c>
      <c r="K3" s="19"/>
      <c r="L3" s="13" t="s">
        <v>6</v>
      </c>
      <c r="M3" s="14" t="s">
        <v>0</v>
      </c>
      <c r="N3" s="13" t="s">
        <v>13</v>
      </c>
    </row>
    <row r="4" spans="1:14" x14ac:dyDescent="0.35">
      <c r="A4" s="13"/>
      <c r="B4" s="18"/>
      <c r="C4" s="16"/>
      <c r="D4" s="18"/>
      <c r="E4" s="11" t="s">
        <v>1</v>
      </c>
      <c r="F4" s="11" t="s">
        <v>8</v>
      </c>
      <c r="G4" s="11" t="s">
        <v>9</v>
      </c>
      <c r="H4" s="16"/>
      <c r="I4" s="13"/>
      <c r="J4" s="11" t="s">
        <v>2</v>
      </c>
      <c r="K4" s="11" t="s">
        <v>3</v>
      </c>
      <c r="L4" s="13"/>
      <c r="M4" s="14"/>
      <c r="N4" s="13"/>
    </row>
    <row r="5" spans="1:14" x14ac:dyDescent="0.35">
      <c r="A5" s="1">
        <v>47</v>
      </c>
      <c r="B5" s="7">
        <v>200</v>
      </c>
      <c r="C5" s="8">
        <v>158</v>
      </c>
      <c r="D5" s="5">
        <f t="shared" ref="D5:D68" si="0">C5*0.5</f>
        <v>79</v>
      </c>
      <c r="E5" s="3">
        <v>150</v>
      </c>
      <c r="F5" s="3">
        <v>1</v>
      </c>
      <c r="G5" s="5">
        <f t="shared" ref="G5:G68" si="1">IF(F5=0,0.4*E5,IF(F5=1,E5*0.6,IF(F5=2,E5*0.8,E5*1)))</f>
        <v>90</v>
      </c>
      <c r="H5" s="7">
        <v>100</v>
      </c>
      <c r="I5" s="7">
        <v>0</v>
      </c>
      <c r="J5" s="7">
        <v>0</v>
      </c>
      <c r="K5" s="7">
        <v>0</v>
      </c>
      <c r="L5" s="9">
        <f t="shared" ref="L5:L68" si="2">SUM(B5,D5,G5,H5,I5,J5,K5)</f>
        <v>469</v>
      </c>
      <c r="M5" s="12">
        <f t="shared" ref="M5:M36" si="3">RANK(L5,$L$5:$L$76,0)</f>
        <v>1</v>
      </c>
      <c r="N5" s="10" t="s">
        <v>14</v>
      </c>
    </row>
    <row r="6" spans="1:14" x14ac:dyDescent="0.35">
      <c r="A6" s="1">
        <v>8</v>
      </c>
      <c r="B6" s="7">
        <v>200</v>
      </c>
      <c r="C6" s="8">
        <v>58</v>
      </c>
      <c r="D6" s="5">
        <f t="shared" si="0"/>
        <v>29</v>
      </c>
      <c r="E6" s="3">
        <v>121</v>
      </c>
      <c r="F6" s="3">
        <v>3</v>
      </c>
      <c r="G6" s="5">
        <f t="shared" si="1"/>
        <v>121</v>
      </c>
      <c r="H6" s="7">
        <v>100</v>
      </c>
      <c r="I6" s="7">
        <v>0</v>
      </c>
      <c r="J6" s="7">
        <v>0</v>
      </c>
      <c r="K6" s="7">
        <v>-20</v>
      </c>
      <c r="L6" s="9">
        <f t="shared" si="2"/>
        <v>430</v>
      </c>
      <c r="M6" s="12">
        <f t="shared" si="3"/>
        <v>2</v>
      </c>
      <c r="N6" s="10" t="s">
        <v>14</v>
      </c>
    </row>
    <row r="7" spans="1:14" x14ac:dyDescent="0.35">
      <c r="A7" s="1">
        <v>13</v>
      </c>
      <c r="B7" s="7">
        <v>200</v>
      </c>
      <c r="C7" s="8">
        <v>113</v>
      </c>
      <c r="D7" s="5">
        <f t="shared" si="0"/>
        <v>56.5</v>
      </c>
      <c r="E7" s="3">
        <v>154</v>
      </c>
      <c r="F7" s="3">
        <v>1</v>
      </c>
      <c r="G7" s="5">
        <f t="shared" si="1"/>
        <v>92.399999999999991</v>
      </c>
      <c r="H7" s="7">
        <v>100</v>
      </c>
      <c r="I7" s="7">
        <v>0</v>
      </c>
      <c r="J7" s="7">
        <v>0</v>
      </c>
      <c r="K7" s="7">
        <v>-20</v>
      </c>
      <c r="L7" s="9">
        <f t="shared" si="2"/>
        <v>428.9</v>
      </c>
      <c r="M7" s="12">
        <f t="shared" si="3"/>
        <v>3</v>
      </c>
      <c r="N7" s="10" t="s">
        <v>14</v>
      </c>
    </row>
    <row r="8" spans="1:14" x14ac:dyDescent="0.35">
      <c r="A8" s="1">
        <v>11</v>
      </c>
      <c r="B8" s="7">
        <v>200</v>
      </c>
      <c r="C8" s="8">
        <v>67</v>
      </c>
      <c r="D8" s="5">
        <f t="shared" si="0"/>
        <v>33.5</v>
      </c>
      <c r="E8" s="3">
        <v>92</v>
      </c>
      <c r="F8" s="3">
        <v>1</v>
      </c>
      <c r="G8" s="5">
        <f t="shared" si="1"/>
        <v>55.199999999999996</v>
      </c>
      <c r="H8" s="7">
        <v>100</v>
      </c>
      <c r="I8" s="7">
        <v>0</v>
      </c>
      <c r="J8" s="7">
        <v>40</v>
      </c>
      <c r="K8" s="7">
        <v>0</v>
      </c>
      <c r="L8" s="9">
        <f t="shared" si="2"/>
        <v>428.7</v>
      </c>
      <c r="M8" s="12">
        <f t="shared" si="3"/>
        <v>4</v>
      </c>
      <c r="N8" s="10" t="s">
        <v>14</v>
      </c>
    </row>
    <row r="9" spans="1:14" x14ac:dyDescent="0.35">
      <c r="A9" s="1">
        <v>69</v>
      </c>
      <c r="B9" s="7">
        <v>200</v>
      </c>
      <c r="C9" s="8">
        <v>47</v>
      </c>
      <c r="D9" s="5">
        <f t="shared" si="0"/>
        <v>23.5</v>
      </c>
      <c r="E9" s="3">
        <v>121</v>
      </c>
      <c r="F9" s="3">
        <v>2</v>
      </c>
      <c r="G9" s="6">
        <f t="shared" si="1"/>
        <v>96.800000000000011</v>
      </c>
      <c r="H9" s="7">
        <v>100</v>
      </c>
      <c r="I9" s="7">
        <v>0</v>
      </c>
      <c r="J9" s="7">
        <v>0</v>
      </c>
      <c r="K9" s="7">
        <v>0</v>
      </c>
      <c r="L9" s="9">
        <f t="shared" si="2"/>
        <v>420.3</v>
      </c>
      <c r="M9" s="12">
        <f t="shared" si="3"/>
        <v>5</v>
      </c>
      <c r="N9" s="10" t="s">
        <v>14</v>
      </c>
    </row>
    <row r="10" spans="1:14" x14ac:dyDescent="0.35">
      <c r="A10" s="1">
        <v>72</v>
      </c>
      <c r="B10" s="7">
        <v>200</v>
      </c>
      <c r="C10" s="8">
        <v>136</v>
      </c>
      <c r="D10" s="5">
        <f t="shared" si="0"/>
        <v>68</v>
      </c>
      <c r="E10" s="3">
        <v>111</v>
      </c>
      <c r="F10" s="3">
        <v>0</v>
      </c>
      <c r="G10" s="6">
        <f t="shared" si="1"/>
        <v>44.400000000000006</v>
      </c>
      <c r="H10" s="7">
        <v>100</v>
      </c>
      <c r="I10" s="7">
        <v>0</v>
      </c>
      <c r="J10" s="7">
        <v>0</v>
      </c>
      <c r="K10" s="7">
        <v>0</v>
      </c>
      <c r="L10" s="9">
        <f t="shared" si="2"/>
        <v>412.4</v>
      </c>
      <c r="M10" s="12">
        <f t="shared" si="3"/>
        <v>6</v>
      </c>
      <c r="N10" s="10" t="s">
        <v>14</v>
      </c>
    </row>
    <row r="11" spans="1:14" x14ac:dyDescent="0.35">
      <c r="A11" s="1">
        <v>70</v>
      </c>
      <c r="B11" s="7">
        <v>200</v>
      </c>
      <c r="C11" s="8">
        <v>63</v>
      </c>
      <c r="D11" s="5">
        <f t="shared" si="0"/>
        <v>31.5</v>
      </c>
      <c r="E11" s="3">
        <v>100</v>
      </c>
      <c r="F11" s="3">
        <v>2</v>
      </c>
      <c r="G11" s="6">
        <f t="shared" si="1"/>
        <v>80</v>
      </c>
      <c r="H11" s="7">
        <v>100</v>
      </c>
      <c r="I11" s="7">
        <v>0</v>
      </c>
      <c r="J11" s="7">
        <v>0</v>
      </c>
      <c r="K11" s="7">
        <v>0</v>
      </c>
      <c r="L11" s="9">
        <f t="shared" si="2"/>
        <v>411.5</v>
      </c>
      <c r="M11" s="12">
        <f t="shared" si="3"/>
        <v>7</v>
      </c>
      <c r="N11" s="10" t="s">
        <v>14</v>
      </c>
    </row>
    <row r="12" spans="1:14" x14ac:dyDescent="0.35">
      <c r="A12" s="1">
        <v>15</v>
      </c>
      <c r="B12" s="7">
        <v>200</v>
      </c>
      <c r="C12" s="8">
        <v>63</v>
      </c>
      <c r="D12" s="5">
        <f t="shared" si="0"/>
        <v>31.5</v>
      </c>
      <c r="E12" s="3">
        <v>125</v>
      </c>
      <c r="F12" s="3">
        <v>1</v>
      </c>
      <c r="G12" s="5">
        <f t="shared" si="1"/>
        <v>75</v>
      </c>
      <c r="H12" s="7">
        <v>100</v>
      </c>
      <c r="I12" s="7">
        <v>0</v>
      </c>
      <c r="J12" s="7">
        <v>0</v>
      </c>
      <c r="K12" s="7">
        <v>0</v>
      </c>
      <c r="L12" s="9">
        <f t="shared" si="2"/>
        <v>406.5</v>
      </c>
      <c r="M12" s="12">
        <f t="shared" si="3"/>
        <v>8</v>
      </c>
      <c r="N12" s="10" t="s">
        <v>14</v>
      </c>
    </row>
    <row r="13" spans="1:14" x14ac:dyDescent="0.35">
      <c r="A13" s="1">
        <v>10</v>
      </c>
      <c r="B13" s="7">
        <v>200</v>
      </c>
      <c r="C13" s="8">
        <v>51</v>
      </c>
      <c r="D13" s="5">
        <f t="shared" si="0"/>
        <v>25.5</v>
      </c>
      <c r="E13" s="3">
        <v>65</v>
      </c>
      <c r="F13" s="3">
        <v>1</v>
      </c>
      <c r="G13" s="6">
        <f t="shared" si="1"/>
        <v>39</v>
      </c>
      <c r="H13" s="7">
        <v>100</v>
      </c>
      <c r="I13" s="7">
        <v>0</v>
      </c>
      <c r="J13" s="7">
        <v>40</v>
      </c>
      <c r="K13" s="7">
        <v>0</v>
      </c>
      <c r="L13" s="9">
        <f t="shared" si="2"/>
        <v>404.5</v>
      </c>
      <c r="M13" s="12">
        <f t="shared" si="3"/>
        <v>9</v>
      </c>
      <c r="N13" s="10" t="s">
        <v>14</v>
      </c>
    </row>
    <row r="14" spans="1:14" x14ac:dyDescent="0.35">
      <c r="A14" s="1">
        <v>59</v>
      </c>
      <c r="B14" s="7">
        <v>200</v>
      </c>
      <c r="C14" s="8">
        <v>69</v>
      </c>
      <c r="D14" s="5">
        <f t="shared" si="0"/>
        <v>34.5</v>
      </c>
      <c r="E14" s="3">
        <v>111</v>
      </c>
      <c r="F14" s="3">
        <v>1</v>
      </c>
      <c r="G14" s="6">
        <f t="shared" si="1"/>
        <v>66.599999999999994</v>
      </c>
      <c r="H14" s="7">
        <v>100</v>
      </c>
      <c r="I14" s="7">
        <v>0</v>
      </c>
      <c r="J14" s="7">
        <v>0</v>
      </c>
      <c r="K14" s="7">
        <v>0</v>
      </c>
      <c r="L14" s="9">
        <f t="shared" si="2"/>
        <v>401.1</v>
      </c>
      <c r="M14" s="12">
        <f t="shared" si="3"/>
        <v>10</v>
      </c>
      <c r="N14" s="10" t="s">
        <v>14</v>
      </c>
    </row>
    <row r="15" spans="1:14" x14ac:dyDescent="0.35">
      <c r="A15" s="1">
        <v>62</v>
      </c>
      <c r="B15" s="7">
        <v>200</v>
      </c>
      <c r="C15" s="8">
        <v>121</v>
      </c>
      <c r="D15" s="5">
        <f t="shared" si="0"/>
        <v>60.5</v>
      </c>
      <c r="E15" s="3">
        <v>96</v>
      </c>
      <c r="F15" s="3">
        <v>0</v>
      </c>
      <c r="G15" s="6">
        <f t="shared" si="1"/>
        <v>38.400000000000006</v>
      </c>
      <c r="H15" s="7">
        <v>100</v>
      </c>
      <c r="I15" s="7">
        <v>0</v>
      </c>
      <c r="J15" s="7">
        <v>0</v>
      </c>
      <c r="K15" s="7">
        <v>0</v>
      </c>
      <c r="L15" s="9">
        <f t="shared" si="2"/>
        <v>398.9</v>
      </c>
      <c r="M15" s="12">
        <f t="shared" si="3"/>
        <v>11</v>
      </c>
      <c r="N15" s="10" t="s">
        <v>14</v>
      </c>
    </row>
    <row r="16" spans="1:14" x14ac:dyDescent="0.35">
      <c r="A16" s="1">
        <v>26</v>
      </c>
      <c r="B16" s="7">
        <v>200</v>
      </c>
      <c r="C16" s="8">
        <v>37</v>
      </c>
      <c r="D16" s="5">
        <f t="shared" si="0"/>
        <v>18.5</v>
      </c>
      <c r="E16" s="3">
        <v>61</v>
      </c>
      <c r="F16" s="3">
        <v>1</v>
      </c>
      <c r="G16" s="5">
        <f t="shared" si="1"/>
        <v>36.6</v>
      </c>
      <c r="H16" s="7">
        <v>100</v>
      </c>
      <c r="I16" s="7">
        <v>0</v>
      </c>
      <c r="J16" s="7">
        <v>40</v>
      </c>
      <c r="K16" s="7">
        <v>0</v>
      </c>
      <c r="L16" s="9">
        <f t="shared" si="2"/>
        <v>395.1</v>
      </c>
      <c r="M16" s="12">
        <f t="shared" si="3"/>
        <v>12</v>
      </c>
      <c r="N16" s="10" t="s">
        <v>14</v>
      </c>
    </row>
    <row r="17" spans="1:14" x14ac:dyDescent="0.35">
      <c r="A17" s="1">
        <v>21</v>
      </c>
      <c r="B17" s="7">
        <v>200</v>
      </c>
      <c r="C17" s="8">
        <v>49</v>
      </c>
      <c r="D17" s="5">
        <f t="shared" si="0"/>
        <v>24.5</v>
      </c>
      <c r="E17" s="3">
        <v>116</v>
      </c>
      <c r="F17" s="3">
        <v>1</v>
      </c>
      <c r="G17" s="5">
        <f t="shared" si="1"/>
        <v>69.599999999999994</v>
      </c>
      <c r="H17" s="7">
        <v>100</v>
      </c>
      <c r="I17" s="7">
        <v>0</v>
      </c>
      <c r="J17" s="7">
        <v>0</v>
      </c>
      <c r="K17" s="7">
        <v>0</v>
      </c>
      <c r="L17" s="9">
        <f t="shared" si="2"/>
        <v>394.1</v>
      </c>
      <c r="M17" s="12">
        <f t="shared" si="3"/>
        <v>13</v>
      </c>
      <c r="N17" s="10" t="s">
        <v>14</v>
      </c>
    </row>
    <row r="18" spans="1:14" x14ac:dyDescent="0.35">
      <c r="A18" s="1">
        <v>53</v>
      </c>
      <c r="B18" s="7">
        <v>200</v>
      </c>
      <c r="C18" s="8">
        <v>61</v>
      </c>
      <c r="D18" s="5">
        <f t="shared" si="0"/>
        <v>30.5</v>
      </c>
      <c r="E18" s="3">
        <v>99</v>
      </c>
      <c r="F18" s="3">
        <v>1</v>
      </c>
      <c r="G18" s="5">
        <f t="shared" si="1"/>
        <v>59.4</v>
      </c>
      <c r="H18" s="7">
        <v>100</v>
      </c>
      <c r="I18" s="7">
        <v>0</v>
      </c>
      <c r="J18" s="7">
        <v>0</v>
      </c>
      <c r="K18" s="7">
        <v>0</v>
      </c>
      <c r="L18" s="9">
        <f t="shared" si="2"/>
        <v>389.9</v>
      </c>
      <c r="M18" s="12">
        <f t="shared" si="3"/>
        <v>14</v>
      </c>
      <c r="N18" s="10" t="s">
        <v>14</v>
      </c>
    </row>
    <row r="19" spans="1:14" x14ac:dyDescent="0.35">
      <c r="A19" s="1">
        <v>24</v>
      </c>
      <c r="B19" s="7">
        <v>200</v>
      </c>
      <c r="C19" s="8">
        <v>80</v>
      </c>
      <c r="D19" s="5">
        <f t="shared" si="0"/>
        <v>40</v>
      </c>
      <c r="E19" s="3">
        <v>143</v>
      </c>
      <c r="F19" s="3">
        <v>3</v>
      </c>
      <c r="G19" s="6">
        <f t="shared" si="1"/>
        <v>143</v>
      </c>
      <c r="H19" s="7">
        <v>0</v>
      </c>
      <c r="I19" s="7">
        <v>0</v>
      </c>
      <c r="J19" s="7">
        <v>0</v>
      </c>
      <c r="K19" s="7">
        <v>0</v>
      </c>
      <c r="L19" s="9">
        <f t="shared" si="2"/>
        <v>383</v>
      </c>
      <c r="M19" s="12">
        <f t="shared" si="3"/>
        <v>15</v>
      </c>
      <c r="N19" s="10" t="s">
        <v>14</v>
      </c>
    </row>
    <row r="20" spans="1:14" x14ac:dyDescent="0.35">
      <c r="A20" s="1">
        <v>57</v>
      </c>
      <c r="B20" s="7">
        <v>200</v>
      </c>
      <c r="C20" s="8">
        <v>51</v>
      </c>
      <c r="D20" s="5">
        <f t="shared" si="0"/>
        <v>25.5</v>
      </c>
      <c r="E20" s="3">
        <v>65</v>
      </c>
      <c r="F20" s="3">
        <v>2</v>
      </c>
      <c r="G20" s="6">
        <f t="shared" si="1"/>
        <v>52</v>
      </c>
      <c r="H20" s="7">
        <v>100</v>
      </c>
      <c r="I20" s="7">
        <v>0</v>
      </c>
      <c r="J20" s="7">
        <v>0</v>
      </c>
      <c r="K20" s="7">
        <v>0</v>
      </c>
      <c r="L20" s="9">
        <f t="shared" si="2"/>
        <v>377.5</v>
      </c>
      <c r="M20" s="12">
        <f t="shared" si="3"/>
        <v>16</v>
      </c>
      <c r="N20" s="10" t="s">
        <v>14</v>
      </c>
    </row>
    <row r="21" spans="1:14" x14ac:dyDescent="0.35">
      <c r="A21" s="1">
        <v>42</v>
      </c>
      <c r="B21" s="7">
        <v>200</v>
      </c>
      <c r="C21" s="8">
        <v>53</v>
      </c>
      <c r="D21" s="5">
        <f t="shared" si="0"/>
        <v>26.5</v>
      </c>
      <c r="E21" s="3">
        <v>84</v>
      </c>
      <c r="F21" s="3">
        <v>1</v>
      </c>
      <c r="G21" s="6">
        <f t="shared" si="1"/>
        <v>50.4</v>
      </c>
      <c r="H21" s="7">
        <v>100</v>
      </c>
      <c r="I21" s="7">
        <v>0</v>
      </c>
      <c r="J21" s="7">
        <v>0</v>
      </c>
      <c r="K21" s="7">
        <v>0</v>
      </c>
      <c r="L21" s="9">
        <f t="shared" si="2"/>
        <v>376.9</v>
      </c>
      <c r="M21" s="12">
        <f t="shared" si="3"/>
        <v>17</v>
      </c>
      <c r="N21" s="10" t="s">
        <v>14</v>
      </c>
    </row>
    <row r="22" spans="1:14" x14ac:dyDescent="0.35">
      <c r="A22" s="1">
        <v>50</v>
      </c>
      <c r="B22" s="7">
        <v>200</v>
      </c>
      <c r="C22" s="8">
        <v>45</v>
      </c>
      <c r="D22" s="5">
        <f t="shared" si="0"/>
        <v>22.5</v>
      </c>
      <c r="E22" s="3">
        <v>87</v>
      </c>
      <c r="F22" s="3">
        <v>1</v>
      </c>
      <c r="G22" s="5">
        <f t="shared" si="1"/>
        <v>52.199999999999996</v>
      </c>
      <c r="H22" s="7">
        <v>100</v>
      </c>
      <c r="I22" s="7">
        <v>0</v>
      </c>
      <c r="J22" s="7">
        <v>0</v>
      </c>
      <c r="K22" s="7">
        <v>0</v>
      </c>
      <c r="L22" s="9">
        <f t="shared" si="2"/>
        <v>374.7</v>
      </c>
      <c r="M22" s="12">
        <f t="shared" si="3"/>
        <v>18</v>
      </c>
      <c r="N22" s="10" t="s">
        <v>14</v>
      </c>
    </row>
    <row r="23" spans="1:14" x14ac:dyDescent="0.35">
      <c r="A23" s="1">
        <v>36</v>
      </c>
      <c r="B23" s="7">
        <v>200</v>
      </c>
      <c r="C23" s="8">
        <v>47</v>
      </c>
      <c r="D23" s="5">
        <f t="shared" si="0"/>
        <v>23.5</v>
      </c>
      <c r="E23" s="3">
        <v>85</v>
      </c>
      <c r="F23" s="3">
        <v>1</v>
      </c>
      <c r="G23" s="5">
        <f t="shared" si="1"/>
        <v>51</v>
      </c>
      <c r="H23" s="7">
        <v>100</v>
      </c>
      <c r="I23" s="7">
        <v>0</v>
      </c>
      <c r="J23" s="7">
        <v>0</v>
      </c>
      <c r="K23" s="7">
        <v>0</v>
      </c>
      <c r="L23" s="9">
        <f t="shared" si="2"/>
        <v>374.5</v>
      </c>
      <c r="M23" s="12">
        <f t="shared" si="3"/>
        <v>19</v>
      </c>
      <c r="N23" s="10" t="s">
        <v>14</v>
      </c>
    </row>
    <row r="24" spans="1:14" x14ac:dyDescent="0.35">
      <c r="A24" s="1">
        <v>65</v>
      </c>
      <c r="B24" s="7">
        <v>200</v>
      </c>
      <c r="C24" s="8">
        <v>44</v>
      </c>
      <c r="D24" s="5">
        <f t="shared" si="0"/>
        <v>22</v>
      </c>
      <c r="E24" s="3">
        <v>85</v>
      </c>
      <c r="F24" s="3">
        <v>1</v>
      </c>
      <c r="G24" s="6">
        <f t="shared" si="1"/>
        <v>51</v>
      </c>
      <c r="H24" s="7">
        <v>100</v>
      </c>
      <c r="I24" s="7">
        <v>0</v>
      </c>
      <c r="J24" s="7">
        <v>0</v>
      </c>
      <c r="K24" s="7">
        <v>0</v>
      </c>
      <c r="L24" s="9">
        <f t="shared" si="2"/>
        <v>373</v>
      </c>
      <c r="M24" s="12">
        <f t="shared" si="3"/>
        <v>20</v>
      </c>
      <c r="N24" s="10" t="s">
        <v>14</v>
      </c>
    </row>
    <row r="25" spans="1:14" x14ac:dyDescent="0.35">
      <c r="A25" s="1">
        <v>17</v>
      </c>
      <c r="B25" s="7">
        <v>200</v>
      </c>
      <c r="C25" s="8">
        <v>49</v>
      </c>
      <c r="D25" s="5">
        <f t="shared" si="0"/>
        <v>24.5</v>
      </c>
      <c r="E25" s="3">
        <v>80</v>
      </c>
      <c r="F25" s="3">
        <v>1</v>
      </c>
      <c r="G25" s="5">
        <f t="shared" si="1"/>
        <v>48</v>
      </c>
      <c r="H25" s="7">
        <v>100</v>
      </c>
      <c r="I25" s="7">
        <v>0</v>
      </c>
      <c r="J25" s="7">
        <v>0</v>
      </c>
      <c r="K25" s="7">
        <v>0</v>
      </c>
      <c r="L25" s="9">
        <f t="shared" si="2"/>
        <v>372.5</v>
      </c>
      <c r="M25" s="12">
        <f t="shared" si="3"/>
        <v>21</v>
      </c>
      <c r="N25" s="10" t="s">
        <v>14</v>
      </c>
    </row>
    <row r="26" spans="1:14" x14ac:dyDescent="0.35">
      <c r="A26" s="1">
        <v>30</v>
      </c>
      <c r="B26" s="7">
        <v>200</v>
      </c>
      <c r="C26" s="8">
        <v>33</v>
      </c>
      <c r="D26" s="5">
        <f t="shared" si="0"/>
        <v>16.5</v>
      </c>
      <c r="E26" s="3">
        <v>89</v>
      </c>
      <c r="F26" s="3">
        <v>1</v>
      </c>
      <c r="G26" s="5">
        <f t="shared" si="1"/>
        <v>53.4</v>
      </c>
      <c r="H26" s="7">
        <v>100</v>
      </c>
      <c r="I26" s="7">
        <v>0</v>
      </c>
      <c r="J26" s="7">
        <v>0</v>
      </c>
      <c r="K26" s="7">
        <v>0</v>
      </c>
      <c r="L26" s="9">
        <f t="shared" si="2"/>
        <v>369.9</v>
      </c>
      <c r="M26" s="12">
        <f t="shared" si="3"/>
        <v>22</v>
      </c>
      <c r="N26" s="10" t="s">
        <v>14</v>
      </c>
    </row>
    <row r="27" spans="1:14" x14ac:dyDescent="0.35">
      <c r="A27" s="1">
        <v>18</v>
      </c>
      <c r="B27" s="7">
        <v>200</v>
      </c>
      <c r="C27" s="8">
        <v>108</v>
      </c>
      <c r="D27" s="5">
        <f t="shared" si="0"/>
        <v>54</v>
      </c>
      <c r="E27" s="3">
        <v>135</v>
      </c>
      <c r="F27" s="3">
        <v>2</v>
      </c>
      <c r="G27" s="6">
        <f t="shared" si="1"/>
        <v>108</v>
      </c>
      <c r="H27" s="7">
        <v>0</v>
      </c>
      <c r="I27" s="7">
        <v>0</v>
      </c>
      <c r="J27" s="7">
        <v>0</v>
      </c>
      <c r="K27" s="7">
        <v>0</v>
      </c>
      <c r="L27" s="9">
        <f t="shared" si="2"/>
        <v>362</v>
      </c>
      <c r="M27" s="12">
        <f t="shared" si="3"/>
        <v>23</v>
      </c>
      <c r="N27" s="10" t="s">
        <v>14</v>
      </c>
    </row>
    <row r="28" spans="1:14" x14ac:dyDescent="0.35">
      <c r="A28" s="1">
        <v>68</v>
      </c>
      <c r="B28" s="7">
        <v>200</v>
      </c>
      <c r="C28" s="8">
        <v>42</v>
      </c>
      <c r="D28" s="5">
        <f t="shared" si="0"/>
        <v>21</v>
      </c>
      <c r="E28" s="3">
        <v>66</v>
      </c>
      <c r="F28" s="3">
        <v>1</v>
      </c>
      <c r="G28" s="6">
        <f t="shared" si="1"/>
        <v>39.6</v>
      </c>
      <c r="H28" s="7">
        <v>100</v>
      </c>
      <c r="I28" s="7">
        <v>0</v>
      </c>
      <c r="J28" s="7">
        <v>0</v>
      </c>
      <c r="K28" s="7">
        <v>0</v>
      </c>
      <c r="L28" s="9">
        <f t="shared" si="2"/>
        <v>360.6</v>
      </c>
      <c r="M28" s="12">
        <f t="shared" si="3"/>
        <v>24</v>
      </c>
      <c r="N28" s="10" t="s">
        <v>14</v>
      </c>
    </row>
    <row r="29" spans="1:14" x14ac:dyDescent="0.35">
      <c r="A29" s="1">
        <v>67</v>
      </c>
      <c r="B29" s="7">
        <v>200</v>
      </c>
      <c r="C29" s="8">
        <v>39</v>
      </c>
      <c r="D29" s="5">
        <f t="shared" si="0"/>
        <v>19.5</v>
      </c>
      <c r="E29" s="3">
        <v>59</v>
      </c>
      <c r="F29" s="3">
        <v>1</v>
      </c>
      <c r="G29" s="6">
        <f t="shared" si="1"/>
        <v>35.4</v>
      </c>
      <c r="H29" s="7">
        <v>100</v>
      </c>
      <c r="I29" s="7">
        <v>0</v>
      </c>
      <c r="J29" s="7">
        <v>0</v>
      </c>
      <c r="K29" s="7">
        <v>0</v>
      </c>
      <c r="L29" s="9">
        <f t="shared" si="2"/>
        <v>354.9</v>
      </c>
      <c r="M29" s="12">
        <f t="shared" si="3"/>
        <v>25</v>
      </c>
      <c r="N29" s="10" t="s">
        <v>14</v>
      </c>
    </row>
    <row r="30" spans="1:14" x14ac:dyDescent="0.35">
      <c r="A30" s="1">
        <v>14</v>
      </c>
      <c r="B30" s="7">
        <v>200</v>
      </c>
      <c r="C30" s="8">
        <v>24</v>
      </c>
      <c r="D30" s="5">
        <f t="shared" si="0"/>
        <v>12</v>
      </c>
      <c r="E30" s="3">
        <v>63</v>
      </c>
      <c r="F30" s="3">
        <v>1</v>
      </c>
      <c r="G30" s="6">
        <f t="shared" si="1"/>
        <v>37.799999999999997</v>
      </c>
      <c r="H30" s="7">
        <v>100</v>
      </c>
      <c r="I30" s="7">
        <v>0</v>
      </c>
      <c r="J30" s="7">
        <v>0</v>
      </c>
      <c r="K30" s="7">
        <v>0</v>
      </c>
      <c r="L30" s="9">
        <f t="shared" si="2"/>
        <v>349.8</v>
      </c>
      <c r="M30" s="12">
        <f t="shared" si="3"/>
        <v>26</v>
      </c>
      <c r="N30" s="10" t="s">
        <v>14</v>
      </c>
    </row>
    <row r="31" spans="1:14" x14ac:dyDescent="0.35">
      <c r="A31" s="1">
        <v>19</v>
      </c>
      <c r="B31" s="7">
        <v>200</v>
      </c>
      <c r="C31" s="8">
        <v>54</v>
      </c>
      <c r="D31" s="5">
        <f t="shared" si="0"/>
        <v>27</v>
      </c>
      <c r="E31" s="3">
        <v>56</v>
      </c>
      <c r="F31" s="3">
        <v>0</v>
      </c>
      <c r="G31" s="6">
        <f t="shared" si="1"/>
        <v>22.400000000000002</v>
      </c>
      <c r="H31" s="7">
        <v>100</v>
      </c>
      <c r="I31" s="7">
        <v>0</v>
      </c>
      <c r="J31" s="7">
        <v>0</v>
      </c>
      <c r="K31" s="7">
        <v>0</v>
      </c>
      <c r="L31" s="9">
        <f t="shared" si="2"/>
        <v>349.4</v>
      </c>
      <c r="M31" s="12">
        <f t="shared" si="3"/>
        <v>27</v>
      </c>
      <c r="N31" s="10" t="s">
        <v>14</v>
      </c>
    </row>
    <row r="32" spans="1:14" x14ac:dyDescent="0.35">
      <c r="A32" s="1">
        <v>63</v>
      </c>
      <c r="B32" s="7">
        <v>200</v>
      </c>
      <c r="C32" s="8">
        <v>41</v>
      </c>
      <c r="D32" s="5">
        <f t="shared" si="0"/>
        <v>20.5</v>
      </c>
      <c r="E32" s="3">
        <v>48</v>
      </c>
      <c r="F32" s="3">
        <v>1</v>
      </c>
      <c r="G32" s="6">
        <f t="shared" si="1"/>
        <v>28.799999999999997</v>
      </c>
      <c r="H32" s="7">
        <v>100</v>
      </c>
      <c r="I32" s="7">
        <v>0</v>
      </c>
      <c r="J32" s="7">
        <v>0</v>
      </c>
      <c r="K32" s="7">
        <v>0</v>
      </c>
      <c r="L32" s="9">
        <f t="shared" si="2"/>
        <v>349.3</v>
      </c>
      <c r="M32" s="12">
        <f t="shared" si="3"/>
        <v>28</v>
      </c>
      <c r="N32" s="10" t="s">
        <v>14</v>
      </c>
    </row>
    <row r="33" spans="1:14" x14ac:dyDescent="0.35">
      <c r="A33" s="1">
        <v>44</v>
      </c>
      <c r="B33" s="7">
        <v>200</v>
      </c>
      <c r="C33" s="8">
        <v>30</v>
      </c>
      <c r="D33" s="5">
        <f t="shared" si="0"/>
        <v>15</v>
      </c>
      <c r="E33" s="3">
        <v>56</v>
      </c>
      <c r="F33" s="3">
        <v>1</v>
      </c>
      <c r="G33" s="6">
        <f t="shared" si="1"/>
        <v>33.6</v>
      </c>
      <c r="H33" s="7">
        <v>100</v>
      </c>
      <c r="I33" s="7">
        <v>0</v>
      </c>
      <c r="J33" s="7">
        <v>0</v>
      </c>
      <c r="K33" s="7">
        <v>0</v>
      </c>
      <c r="L33" s="9">
        <f t="shared" si="2"/>
        <v>348.6</v>
      </c>
      <c r="M33" s="12">
        <f t="shared" si="3"/>
        <v>29</v>
      </c>
      <c r="N33" s="10" t="s">
        <v>14</v>
      </c>
    </row>
    <row r="34" spans="1:14" x14ac:dyDescent="0.35">
      <c r="A34" s="1">
        <v>73</v>
      </c>
      <c r="B34" s="7">
        <v>200</v>
      </c>
      <c r="C34" s="8">
        <v>33</v>
      </c>
      <c r="D34" s="5">
        <f t="shared" si="0"/>
        <v>16.5</v>
      </c>
      <c r="E34" s="3">
        <v>26</v>
      </c>
      <c r="F34" s="3">
        <v>0</v>
      </c>
      <c r="G34" s="6">
        <f t="shared" si="1"/>
        <v>10.4</v>
      </c>
      <c r="H34" s="7">
        <v>100</v>
      </c>
      <c r="I34" s="7">
        <v>20</v>
      </c>
      <c r="J34" s="7">
        <v>0</v>
      </c>
      <c r="K34" s="7">
        <v>0</v>
      </c>
      <c r="L34" s="9">
        <f t="shared" si="2"/>
        <v>346.9</v>
      </c>
      <c r="M34" s="12">
        <f t="shared" si="3"/>
        <v>30</v>
      </c>
      <c r="N34" s="10" t="s">
        <v>14</v>
      </c>
    </row>
    <row r="35" spans="1:14" x14ac:dyDescent="0.35">
      <c r="A35" s="1">
        <v>66</v>
      </c>
      <c r="B35" s="7">
        <v>200</v>
      </c>
      <c r="C35" s="8">
        <v>23</v>
      </c>
      <c r="D35" s="5">
        <f t="shared" si="0"/>
        <v>11.5</v>
      </c>
      <c r="E35" s="3">
        <v>43</v>
      </c>
      <c r="F35" s="3">
        <v>1</v>
      </c>
      <c r="G35" s="6">
        <f t="shared" si="1"/>
        <v>25.8</v>
      </c>
      <c r="H35" s="7">
        <v>100</v>
      </c>
      <c r="I35" s="7">
        <v>0</v>
      </c>
      <c r="J35" s="7">
        <v>0</v>
      </c>
      <c r="K35" s="7">
        <v>0</v>
      </c>
      <c r="L35" s="9">
        <f t="shared" si="2"/>
        <v>337.3</v>
      </c>
      <c r="M35" s="12">
        <f t="shared" si="3"/>
        <v>31</v>
      </c>
      <c r="N35" s="10" t="s">
        <v>14</v>
      </c>
    </row>
    <row r="36" spans="1:14" x14ac:dyDescent="0.35">
      <c r="A36" s="1">
        <v>4</v>
      </c>
      <c r="B36" s="7">
        <v>200</v>
      </c>
      <c r="C36" s="8">
        <v>64</v>
      </c>
      <c r="D36" s="5">
        <f t="shared" si="0"/>
        <v>32</v>
      </c>
      <c r="E36" s="3">
        <v>142</v>
      </c>
      <c r="F36" s="3">
        <v>2</v>
      </c>
      <c r="G36" s="5">
        <f t="shared" si="1"/>
        <v>113.60000000000001</v>
      </c>
      <c r="H36" s="7">
        <v>0</v>
      </c>
      <c r="I36" s="7">
        <v>0</v>
      </c>
      <c r="J36" s="7">
        <v>0</v>
      </c>
      <c r="K36" s="7">
        <v>-20</v>
      </c>
      <c r="L36" s="9">
        <f t="shared" si="2"/>
        <v>325.60000000000002</v>
      </c>
      <c r="M36" s="12">
        <f t="shared" si="3"/>
        <v>32</v>
      </c>
      <c r="N36" s="10" t="s">
        <v>14</v>
      </c>
    </row>
    <row r="37" spans="1:14" x14ac:dyDescent="0.35">
      <c r="A37" s="1">
        <v>64</v>
      </c>
      <c r="B37" s="7">
        <v>200</v>
      </c>
      <c r="C37" s="8">
        <v>13</v>
      </c>
      <c r="D37" s="5">
        <f t="shared" si="0"/>
        <v>6.5</v>
      </c>
      <c r="E37" s="3">
        <v>35</v>
      </c>
      <c r="F37" s="3">
        <v>0</v>
      </c>
      <c r="G37" s="6">
        <f t="shared" si="1"/>
        <v>14</v>
      </c>
      <c r="H37" s="7">
        <v>100</v>
      </c>
      <c r="I37" s="7">
        <v>0</v>
      </c>
      <c r="J37" s="7">
        <v>0</v>
      </c>
      <c r="K37" s="7">
        <v>0</v>
      </c>
      <c r="L37" s="9">
        <f t="shared" si="2"/>
        <v>320.5</v>
      </c>
      <c r="M37" s="12">
        <f t="shared" ref="M37:M68" si="4">RANK(L37,$L$5:$L$76,0)</f>
        <v>33</v>
      </c>
      <c r="N37" s="10" t="s">
        <v>14</v>
      </c>
    </row>
    <row r="38" spans="1:14" x14ac:dyDescent="0.35">
      <c r="A38" s="1">
        <v>38</v>
      </c>
      <c r="B38" s="7">
        <v>200</v>
      </c>
      <c r="C38" s="8">
        <v>66</v>
      </c>
      <c r="D38" s="5">
        <f t="shared" si="0"/>
        <v>33</v>
      </c>
      <c r="E38" s="3">
        <v>94</v>
      </c>
      <c r="F38" s="3">
        <v>2</v>
      </c>
      <c r="G38" s="6">
        <f t="shared" si="1"/>
        <v>75.2</v>
      </c>
      <c r="H38" s="7">
        <v>0</v>
      </c>
      <c r="I38" s="7">
        <v>0</v>
      </c>
      <c r="J38" s="7">
        <v>0</v>
      </c>
      <c r="K38" s="7">
        <v>0</v>
      </c>
      <c r="L38" s="9">
        <f t="shared" si="2"/>
        <v>308.2</v>
      </c>
      <c r="M38" s="12">
        <f t="shared" si="4"/>
        <v>34</v>
      </c>
      <c r="N38" s="10" t="s">
        <v>14</v>
      </c>
    </row>
    <row r="39" spans="1:14" x14ac:dyDescent="0.35">
      <c r="A39" s="1">
        <v>22</v>
      </c>
      <c r="B39" s="7">
        <v>200</v>
      </c>
      <c r="C39" s="8">
        <v>70</v>
      </c>
      <c r="D39" s="5">
        <f t="shared" si="0"/>
        <v>35</v>
      </c>
      <c r="E39" s="3">
        <v>87</v>
      </c>
      <c r="F39" s="3">
        <v>2</v>
      </c>
      <c r="G39" s="6">
        <f t="shared" si="1"/>
        <v>69.600000000000009</v>
      </c>
      <c r="H39" s="7">
        <v>0</v>
      </c>
      <c r="I39" s="7">
        <v>0</v>
      </c>
      <c r="J39" s="7">
        <v>0</v>
      </c>
      <c r="K39" s="7">
        <v>0</v>
      </c>
      <c r="L39" s="9">
        <f t="shared" si="2"/>
        <v>304.60000000000002</v>
      </c>
      <c r="M39" s="12">
        <f t="shared" si="4"/>
        <v>35</v>
      </c>
      <c r="N39" s="10" t="s">
        <v>14</v>
      </c>
    </row>
    <row r="40" spans="1:14" x14ac:dyDescent="0.35">
      <c r="A40" s="1">
        <v>6</v>
      </c>
      <c r="B40" s="7">
        <v>200</v>
      </c>
      <c r="C40" s="8">
        <v>58</v>
      </c>
      <c r="D40" s="5">
        <f t="shared" si="0"/>
        <v>29</v>
      </c>
      <c r="E40" s="3">
        <v>103</v>
      </c>
      <c r="F40" s="3">
        <v>2</v>
      </c>
      <c r="G40" s="6">
        <f t="shared" si="1"/>
        <v>82.4</v>
      </c>
      <c r="H40" s="7">
        <v>0</v>
      </c>
      <c r="I40" s="7">
        <v>0</v>
      </c>
      <c r="J40" s="7">
        <v>0</v>
      </c>
      <c r="K40" s="7">
        <v>-20</v>
      </c>
      <c r="L40" s="9">
        <f t="shared" si="2"/>
        <v>291.39999999999998</v>
      </c>
      <c r="M40" s="12">
        <f t="shared" si="4"/>
        <v>36</v>
      </c>
      <c r="N40" s="10" t="s">
        <v>14</v>
      </c>
    </row>
    <row r="41" spans="1:14" x14ac:dyDescent="0.35">
      <c r="A41" s="1">
        <v>32</v>
      </c>
      <c r="B41" s="7">
        <v>0</v>
      </c>
      <c r="C41" s="8">
        <v>139</v>
      </c>
      <c r="D41" s="5">
        <f t="shared" si="0"/>
        <v>69.5</v>
      </c>
      <c r="E41" s="3">
        <v>173</v>
      </c>
      <c r="F41" s="3">
        <v>2</v>
      </c>
      <c r="G41" s="5">
        <f t="shared" si="1"/>
        <v>138.4</v>
      </c>
      <c r="H41" s="7">
        <v>100</v>
      </c>
      <c r="I41" s="7">
        <v>0</v>
      </c>
      <c r="J41" s="7">
        <v>0</v>
      </c>
      <c r="K41" s="7">
        <v>-20</v>
      </c>
      <c r="L41" s="9">
        <f t="shared" si="2"/>
        <v>287.89999999999998</v>
      </c>
      <c r="M41" s="12">
        <f t="shared" si="4"/>
        <v>37</v>
      </c>
      <c r="N41" s="10" t="s">
        <v>14</v>
      </c>
    </row>
    <row r="42" spans="1:14" x14ac:dyDescent="0.35">
      <c r="A42" s="1">
        <v>45</v>
      </c>
      <c r="B42" s="7">
        <v>200</v>
      </c>
      <c r="C42" s="8">
        <v>41</v>
      </c>
      <c r="D42" s="5">
        <f t="shared" si="0"/>
        <v>20.5</v>
      </c>
      <c r="E42" s="3">
        <v>90</v>
      </c>
      <c r="F42" s="3">
        <v>1</v>
      </c>
      <c r="G42" s="6">
        <f t="shared" si="1"/>
        <v>54</v>
      </c>
      <c r="H42" s="7">
        <v>0</v>
      </c>
      <c r="I42" s="7">
        <v>0</v>
      </c>
      <c r="J42" s="7">
        <v>0</v>
      </c>
      <c r="K42" s="7">
        <v>0</v>
      </c>
      <c r="L42" s="9">
        <f t="shared" si="2"/>
        <v>274.5</v>
      </c>
      <c r="M42" s="12">
        <f t="shared" si="4"/>
        <v>38</v>
      </c>
      <c r="N42" s="10" t="s">
        <v>14</v>
      </c>
    </row>
    <row r="43" spans="1:14" x14ac:dyDescent="0.35">
      <c r="A43" s="1">
        <v>23</v>
      </c>
      <c r="B43" s="7">
        <v>200</v>
      </c>
      <c r="C43" s="8">
        <v>50</v>
      </c>
      <c r="D43" s="5">
        <f t="shared" si="0"/>
        <v>25</v>
      </c>
      <c r="E43" s="2">
        <v>71</v>
      </c>
      <c r="F43" s="2">
        <v>1</v>
      </c>
      <c r="G43" s="5">
        <f t="shared" si="1"/>
        <v>42.6</v>
      </c>
      <c r="H43" s="7">
        <v>0</v>
      </c>
      <c r="I43" s="7">
        <v>0</v>
      </c>
      <c r="J43" s="7">
        <v>0</v>
      </c>
      <c r="K43" s="7">
        <v>0</v>
      </c>
      <c r="L43" s="9">
        <f t="shared" si="2"/>
        <v>267.60000000000002</v>
      </c>
      <c r="M43" s="12">
        <f t="shared" si="4"/>
        <v>39</v>
      </c>
      <c r="N43" s="10" t="s">
        <v>14</v>
      </c>
    </row>
    <row r="44" spans="1:14" x14ac:dyDescent="0.35">
      <c r="A44" s="1">
        <v>5</v>
      </c>
      <c r="B44" s="7">
        <v>200</v>
      </c>
      <c r="C44" s="8">
        <v>49</v>
      </c>
      <c r="D44" s="5">
        <f t="shared" si="0"/>
        <v>24.5</v>
      </c>
      <c r="E44" s="3">
        <v>97</v>
      </c>
      <c r="F44" s="3">
        <v>1</v>
      </c>
      <c r="G44" s="5">
        <f t="shared" si="1"/>
        <v>58.199999999999996</v>
      </c>
      <c r="H44" s="7">
        <v>0</v>
      </c>
      <c r="I44" s="7">
        <v>0</v>
      </c>
      <c r="J44" s="7">
        <v>0</v>
      </c>
      <c r="K44" s="7">
        <v>-20</v>
      </c>
      <c r="L44" s="9">
        <f t="shared" si="2"/>
        <v>262.7</v>
      </c>
      <c r="M44" s="12">
        <f t="shared" si="4"/>
        <v>40</v>
      </c>
      <c r="N44" s="10" t="s">
        <v>14</v>
      </c>
    </row>
    <row r="45" spans="1:14" x14ac:dyDescent="0.35">
      <c r="A45" s="1">
        <v>25</v>
      </c>
      <c r="B45" s="7">
        <v>0</v>
      </c>
      <c r="C45" s="8">
        <v>80</v>
      </c>
      <c r="D45" s="5">
        <f t="shared" si="0"/>
        <v>40</v>
      </c>
      <c r="E45" s="3">
        <v>178</v>
      </c>
      <c r="F45" s="3">
        <v>2</v>
      </c>
      <c r="G45" s="6">
        <f t="shared" si="1"/>
        <v>142.4</v>
      </c>
      <c r="H45" s="7">
        <v>100</v>
      </c>
      <c r="I45" s="7">
        <v>0</v>
      </c>
      <c r="J45" s="7">
        <v>0</v>
      </c>
      <c r="K45" s="7">
        <v>-20</v>
      </c>
      <c r="L45" s="9">
        <f t="shared" si="2"/>
        <v>262.39999999999998</v>
      </c>
      <c r="M45" s="12">
        <f t="shared" si="4"/>
        <v>41</v>
      </c>
      <c r="N45" s="10" t="s">
        <v>14</v>
      </c>
    </row>
    <row r="46" spans="1:14" x14ac:dyDescent="0.35">
      <c r="A46" s="1">
        <v>12</v>
      </c>
      <c r="B46" s="7">
        <v>200</v>
      </c>
      <c r="C46" s="8">
        <v>37</v>
      </c>
      <c r="D46" s="5">
        <f t="shared" si="0"/>
        <v>18.5</v>
      </c>
      <c r="E46" s="3">
        <v>91</v>
      </c>
      <c r="F46" s="3">
        <v>1</v>
      </c>
      <c r="G46" s="6">
        <f t="shared" si="1"/>
        <v>54.6</v>
      </c>
      <c r="H46" s="7">
        <v>0</v>
      </c>
      <c r="I46" s="7">
        <v>0</v>
      </c>
      <c r="J46" s="7">
        <v>0</v>
      </c>
      <c r="K46" s="7">
        <v>-20</v>
      </c>
      <c r="L46" s="9">
        <f t="shared" si="2"/>
        <v>253.10000000000002</v>
      </c>
      <c r="M46" s="12">
        <f t="shared" si="4"/>
        <v>42</v>
      </c>
      <c r="N46" s="10" t="s">
        <v>14</v>
      </c>
    </row>
    <row r="47" spans="1:14" x14ac:dyDescent="0.35">
      <c r="A47" s="1">
        <v>2</v>
      </c>
      <c r="B47" s="7">
        <v>200</v>
      </c>
      <c r="C47" s="8">
        <v>23</v>
      </c>
      <c r="D47" s="5">
        <f t="shared" si="0"/>
        <v>11.5</v>
      </c>
      <c r="E47" s="3">
        <v>51</v>
      </c>
      <c r="F47" s="3">
        <v>1</v>
      </c>
      <c r="G47" s="6">
        <f t="shared" si="1"/>
        <v>30.599999999999998</v>
      </c>
      <c r="H47" s="7">
        <v>0</v>
      </c>
      <c r="I47" s="7">
        <v>0</v>
      </c>
      <c r="J47" s="7">
        <v>0</v>
      </c>
      <c r="K47" s="7">
        <v>0</v>
      </c>
      <c r="L47" s="9">
        <f t="shared" si="2"/>
        <v>242.1</v>
      </c>
      <c r="M47" s="12">
        <f t="shared" si="4"/>
        <v>43</v>
      </c>
      <c r="N47" s="10" t="s">
        <v>14</v>
      </c>
    </row>
    <row r="48" spans="1:14" x14ac:dyDescent="0.35">
      <c r="A48" s="1">
        <v>1</v>
      </c>
      <c r="B48" s="7">
        <v>0</v>
      </c>
      <c r="C48" s="8">
        <v>64</v>
      </c>
      <c r="D48" s="5">
        <f t="shared" si="0"/>
        <v>32</v>
      </c>
      <c r="E48" s="3">
        <v>129</v>
      </c>
      <c r="F48" s="3">
        <v>2</v>
      </c>
      <c r="G48" s="5">
        <f t="shared" si="1"/>
        <v>103.2</v>
      </c>
      <c r="H48" s="7">
        <v>100</v>
      </c>
      <c r="I48" s="7">
        <v>0</v>
      </c>
      <c r="J48" s="7">
        <v>0</v>
      </c>
      <c r="K48" s="7">
        <v>0</v>
      </c>
      <c r="L48" s="9">
        <f t="shared" si="2"/>
        <v>235.2</v>
      </c>
      <c r="M48" s="12">
        <f t="shared" si="4"/>
        <v>44</v>
      </c>
      <c r="N48" s="10" t="s">
        <v>14</v>
      </c>
    </row>
    <row r="49" spans="1:14" x14ac:dyDescent="0.35">
      <c r="A49" s="1">
        <v>49</v>
      </c>
      <c r="B49" s="7">
        <v>0</v>
      </c>
      <c r="C49" s="8">
        <v>103</v>
      </c>
      <c r="D49" s="5">
        <f t="shared" si="0"/>
        <v>51.5</v>
      </c>
      <c r="E49" s="3">
        <v>139</v>
      </c>
      <c r="F49" s="3">
        <v>1</v>
      </c>
      <c r="G49" s="5">
        <f t="shared" si="1"/>
        <v>83.399999999999991</v>
      </c>
      <c r="H49" s="7">
        <v>100</v>
      </c>
      <c r="I49" s="7">
        <v>0</v>
      </c>
      <c r="J49" s="7">
        <v>0</v>
      </c>
      <c r="K49" s="7">
        <v>0</v>
      </c>
      <c r="L49" s="9">
        <f t="shared" si="2"/>
        <v>234.89999999999998</v>
      </c>
      <c r="M49" s="12">
        <f t="shared" si="4"/>
        <v>45</v>
      </c>
      <c r="N49" s="10" t="s">
        <v>14</v>
      </c>
    </row>
    <row r="50" spans="1:14" x14ac:dyDescent="0.35">
      <c r="A50" s="1">
        <v>28</v>
      </c>
      <c r="B50" s="7">
        <v>0</v>
      </c>
      <c r="C50" s="8">
        <v>70</v>
      </c>
      <c r="D50" s="5">
        <f t="shared" si="0"/>
        <v>35</v>
      </c>
      <c r="E50" s="3">
        <v>121</v>
      </c>
      <c r="F50" s="3">
        <v>2</v>
      </c>
      <c r="G50" s="5">
        <f t="shared" si="1"/>
        <v>96.800000000000011</v>
      </c>
      <c r="H50" s="7">
        <v>100</v>
      </c>
      <c r="I50" s="7">
        <v>0</v>
      </c>
      <c r="J50" s="7">
        <v>0</v>
      </c>
      <c r="K50" s="7">
        <v>0</v>
      </c>
      <c r="L50" s="9">
        <f t="shared" si="2"/>
        <v>231.8</v>
      </c>
      <c r="M50" s="12">
        <f t="shared" si="4"/>
        <v>46</v>
      </c>
      <c r="N50" s="10" t="s">
        <v>14</v>
      </c>
    </row>
    <row r="51" spans="1:14" x14ac:dyDescent="0.35">
      <c r="A51" s="1">
        <v>37</v>
      </c>
      <c r="B51" s="7">
        <v>0</v>
      </c>
      <c r="C51" s="8">
        <v>47</v>
      </c>
      <c r="D51" s="5">
        <f t="shared" si="0"/>
        <v>23.5</v>
      </c>
      <c r="E51" s="3">
        <v>103</v>
      </c>
      <c r="F51" s="3">
        <v>1</v>
      </c>
      <c r="G51" s="6">
        <f t="shared" si="1"/>
        <v>61.8</v>
      </c>
      <c r="H51" s="7">
        <v>100</v>
      </c>
      <c r="I51" s="7">
        <v>0</v>
      </c>
      <c r="J51" s="7">
        <v>40</v>
      </c>
      <c r="K51" s="7">
        <v>0</v>
      </c>
      <c r="L51" s="9">
        <f t="shared" si="2"/>
        <v>225.3</v>
      </c>
      <c r="M51" s="12">
        <f t="shared" si="4"/>
        <v>47</v>
      </c>
      <c r="N51" s="10" t="s">
        <v>14</v>
      </c>
    </row>
    <row r="52" spans="1:14" x14ac:dyDescent="0.35">
      <c r="A52" s="1">
        <v>46</v>
      </c>
      <c r="B52" s="7">
        <v>0</v>
      </c>
      <c r="C52" s="8">
        <v>153</v>
      </c>
      <c r="D52" s="5">
        <f t="shared" si="0"/>
        <v>76.5</v>
      </c>
      <c r="E52" s="3">
        <v>180</v>
      </c>
      <c r="F52" s="3">
        <v>2</v>
      </c>
      <c r="G52" s="5">
        <f t="shared" si="1"/>
        <v>144</v>
      </c>
      <c r="H52" s="7">
        <v>0</v>
      </c>
      <c r="I52" s="7">
        <v>0</v>
      </c>
      <c r="J52" s="7">
        <v>0</v>
      </c>
      <c r="K52" s="7">
        <v>0</v>
      </c>
      <c r="L52" s="9">
        <f t="shared" si="2"/>
        <v>220.5</v>
      </c>
      <c r="M52" s="12">
        <f t="shared" si="4"/>
        <v>48</v>
      </c>
      <c r="N52" s="10" t="s">
        <v>14</v>
      </c>
    </row>
    <row r="53" spans="1:14" x14ac:dyDescent="0.35">
      <c r="A53" s="1">
        <v>27</v>
      </c>
      <c r="B53" s="7">
        <v>0</v>
      </c>
      <c r="C53" s="8">
        <v>74</v>
      </c>
      <c r="D53" s="5">
        <f t="shared" si="0"/>
        <v>37</v>
      </c>
      <c r="E53" s="3">
        <v>104</v>
      </c>
      <c r="F53" s="3">
        <v>2</v>
      </c>
      <c r="G53" s="6">
        <f t="shared" si="1"/>
        <v>83.2</v>
      </c>
      <c r="H53" s="7">
        <v>100</v>
      </c>
      <c r="I53" s="7">
        <v>0</v>
      </c>
      <c r="J53" s="7">
        <v>0</v>
      </c>
      <c r="K53" s="7">
        <v>0</v>
      </c>
      <c r="L53" s="9">
        <f t="shared" si="2"/>
        <v>220.2</v>
      </c>
      <c r="M53" s="12">
        <f t="shared" si="4"/>
        <v>49</v>
      </c>
      <c r="N53" s="10" t="s">
        <v>14</v>
      </c>
    </row>
    <row r="54" spans="1:14" x14ac:dyDescent="0.35">
      <c r="A54" s="1">
        <v>43</v>
      </c>
      <c r="B54" s="7">
        <v>0</v>
      </c>
      <c r="C54" s="8">
        <v>72</v>
      </c>
      <c r="D54" s="5">
        <f t="shared" si="0"/>
        <v>36</v>
      </c>
      <c r="E54" s="3">
        <v>138</v>
      </c>
      <c r="F54" s="3">
        <v>1</v>
      </c>
      <c r="G54" s="5">
        <f t="shared" si="1"/>
        <v>82.8</v>
      </c>
      <c r="H54" s="7">
        <v>100</v>
      </c>
      <c r="I54" s="7">
        <v>0</v>
      </c>
      <c r="J54" s="7">
        <v>0</v>
      </c>
      <c r="K54" s="7">
        <v>0</v>
      </c>
      <c r="L54" s="9">
        <f t="shared" si="2"/>
        <v>218.8</v>
      </c>
      <c r="M54" s="12">
        <f t="shared" si="4"/>
        <v>50</v>
      </c>
      <c r="N54" s="10" t="s">
        <v>14</v>
      </c>
    </row>
    <row r="55" spans="1:14" x14ac:dyDescent="0.35">
      <c r="A55" s="1">
        <v>3</v>
      </c>
      <c r="B55" s="7">
        <v>0</v>
      </c>
      <c r="C55" s="8">
        <v>56</v>
      </c>
      <c r="D55" s="5">
        <f t="shared" si="0"/>
        <v>28</v>
      </c>
      <c r="E55" s="3">
        <v>75</v>
      </c>
      <c r="F55" s="3">
        <v>1</v>
      </c>
      <c r="G55" s="5">
        <f t="shared" si="1"/>
        <v>45</v>
      </c>
      <c r="H55" s="7">
        <v>100</v>
      </c>
      <c r="I55" s="7">
        <v>0</v>
      </c>
      <c r="J55" s="7">
        <v>40</v>
      </c>
      <c r="K55" s="7">
        <v>0</v>
      </c>
      <c r="L55" s="9">
        <f t="shared" si="2"/>
        <v>213</v>
      </c>
      <c r="M55" s="12">
        <f t="shared" si="4"/>
        <v>51</v>
      </c>
      <c r="N55" s="10" t="s">
        <v>14</v>
      </c>
    </row>
    <row r="56" spans="1:14" x14ac:dyDescent="0.35">
      <c r="A56" s="1">
        <v>61</v>
      </c>
      <c r="B56" s="7">
        <v>0</v>
      </c>
      <c r="C56" s="8">
        <v>64</v>
      </c>
      <c r="D56" s="5">
        <f t="shared" si="0"/>
        <v>32</v>
      </c>
      <c r="E56" s="3">
        <v>98</v>
      </c>
      <c r="F56" s="3">
        <v>2</v>
      </c>
      <c r="G56" s="6">
        <f t="shared" si="1"/>
        <v>78.400000000000006</v>
      </c>
      <c r="H56" s="7">
        <v>100</v>
      </c>
      <c r="I56" s="7">
        <v>0</v>
      </c>
      <c r="J56" s="7">
        <v>0</v>
      </c>
      <c r="K56" s="7">
        <v>0</v>
      </c>
      <c r="L56" s="9">
        <f t="shared" si="2"/>
        <v>210.4</v>
      </c>
      <c r="M56" s="12">
        <f t="shared" si="4"/>
        <v>52</v>
      </c>
      <c r="N56" s="10" t="s">
        <v>14</v>
      </c>
    </row>
    <row r="57" spans="1:14" x14ac:dyDescent="0.35">
      <c r="A57" s="1">
        <v>9</v>
      </c>
      <c r="B57" s="7">
        <v>0</v>
      </c>
      <c r="C57" s="8">
        <v>75</v>
      </c>
      <c r="D57" s="5">
        <f t="shared" si="0"/>
        <v>37.5</v>
      </c>
      <c r="E57" s="3">
        <v>116</v>
      </c>
      <c r="F57" s="3">
        <v>2</v>
      </c>
      <c r="G57" s="5">
        <f t="shared" si="1"/>
        <v>92.800000000000011</v>
      </c>
      <c r="H57" s="7">
        <v>100</v>
      </c>
      <c r="I57" s="7">
        <v>0</v>
      </c>
      <c r="J57" s="7">
        <v>0</v>
      </c>
      <c r="K57" s="7">
        <v>-20</v>
      </c>
      <c r="L57" s="9">
        <f t="shared" si="2"/>
        <v>210.3</v>
      </c>
      <c r="M57" s="12">
        <f t="shared" si="4"/>
        <v>53</v>
      </c>
      <c r="N57" s="10" t="s">
        <v>14</v>
      </c>
    </row>
    <row r="58" spans="1:14" x14ac:dyDescent="0.35">
      <c r="A58" s="1">
        <v>40</v>
      </c>
      <c r="B58" s="7">
        <v>0</v>
      </c>
      <c r="C58" s="8">
        <v>67</v>
      </c>
      <c r="D58" s="5">
        <f t="shared" si="0"/>
        <v>33.5</v>
      </c>
      <c r="E58" s="3">
        <v>127</v>
      </c>
      <c r="F58" s="3">
        <v>1</v>
      </c>
      <c r="G58" s="5">
        <f t="shared" si="1"/>
        <v>76.2</v>
      </c>
      <c r="H58" s="7">
        <v>100</v>
      </c>
      <c r="I58" s="7">
        <v>0</v>
      </c>
      <c r="J58" s="7">
        <v>0</v>
      </c>
      <c r="K58" s="7">
        <v>0</v>
      </c>
      <c r="L58" s="9">
        <f t="shared" si="2"/>
        <v>209.7</v>
      </c>
      <c r="M58" s="12">
        <f t="shared" si="4"/>
        <v>54</v>
      </c>
      <c r="N58" s="10" t="s">
        <v>14</v>
      </c>
    </row>
    <row r="59" spans="1:14" x14ac:dyDescent="0.35">
      <c r="A59" s="1">
        <v>60</v>
      </c>
      <c r="B59" s="7">
        <v>0</v>
      </c>
      <c r="C59" s="8">
        <v>63</v>
      </c>
      <c r="D59" s="5">
        <f t="shared" si="0"/>
        <v>31.5</v>
      </c>
      <c r="E59" s="3">
        <v>91</v>
      </c>
      <c r="F59" s="3">
        <v>2</v>
      </c>
      <c r="G59" s="6">
        <f t="shared" si="1"/>
        <v>72.8</v>
      </c>
      <c r="H59" s="7">
        <v>100</v>
      </c>
      <c r="I59" s="7">
        <v>0</v>
      </c>
      <c r="J59" s="7">
        <v>0</v>
      </c>
      <c r="K59" s="7">
        <v>0</v>
      </c>
      <c r="L59" s="9">
        <f t="shared" si="2"/>
        <v>204.3</v>
      </c>
      <c r="M59" s="12">
        <f t="shared" si="4"/>
        <v>55</v>
      </c>
      <c r="N59" s="10" t="s">
        <v>14</v>
      </c>
    </row>
    <row r="60" spans="1:14" x14ac:dyDescent="0.35">
      <c r="A60" s="1">
        <v>48</v>
      </c>
      <c r="B60" s="7">
        <v>0</v>
      </c>
      <c r="C60" s="8">
        <v>52</v>
      </c>
      <c r="D60" s="5">
        <f t="shared" si="0"/>
        <v>26</v>
      </c>
      <c r="E60" s="3">
        <v>107</v>
      </c>
      <c r="F60" s="3">
        <v>1</v>
      </c>
      <c r="G60" s="5">
        <f t="shared" si="1"/>
        <v>64.2</v>
      </c>
      <c r="H60" s="7">
        <v>100</v>
      </c>
      <c r="I60" s="7">
        <v>0</v>
      </c>
      <c r="J60" s="7">
        <v>0</v>
      </c>
      <c r="K60" s="7">
        <v>0</v>
      </c>
      <c r="L60" s="9">
        <f t="shared" si="2"/>
        <v>190.2</v>
      </c>
      <c r="M60" s="12">
        <f t="shared" si="4"/>
        <v>56</v>
      </c>
      <c r="N60" s="10" t="s">
        <v>14</v>
      </c>
    </row>
    <row r="61" spans="1:14" x14ac:dyDescent="0.35">
      <c r="A61" s="1">
        <v>58</v>
      </c>
      <c r="B61" s="7">
        <v>0</v>
      </c>
      <c r="C61" s="8">
        <v>83</v>
      </c>
      <c r="D61" s="5">
        <f t="shared" si="0"/>
        <v>41.5</v>
      </c>
      <c r="E61" s="3">
        <v>81</v>
      </c>
      <c r="F61" s="3">
        <v>1</v>
      </c>
      <c r="G61" s="6">
        <f t="shared" si="1"/>
        <v>48.6</v>
      </c>
      <c r="H61" s="7">
        <v>100</v>
      </c>
      <c r="I61" s="7">
        <v>0</v>
      </c>
      <c r="J61" s="7">
        <v>0</v>
      </c>
      <c r="K61" s="7">
        <v>0</v>
      </c>
      <c r="L61" s="9">
        <f t="shared" si="2"/>
        <v>190.1</v>
      </c>
      <c r="M61" s="12">
        <f t="shared" si="4"/>
        <v>57</v>
      </c>
      <c r="N61" s="10" t="s">
        <v>14</v>
      </c>
    </row>
    <row r="62" spans="1:14" x14ac:dyDescent="0.35">
      <c r="A62" s="1">
        <v>34</v>
      </c>
      <c r="B62" s="7">
        <v>0</v>
      </c>
      <c r="C62" s="8">
        <v>33</v>
      </c>
      <c r="D62" s="5">
        <f t="shared" si="0"/>
        <v>16.5</v>
      </c>
      <c r="E62" s="3">
        <v>54</v>
      </c>
      <c r="F62" s="3">
        <v>1</v>
      </c>
      <c r="G62" s="5">
        <f t="shared" si="1"/>
        <v>32.4</v>
      </c>
      <c r="H62" s="7">
        <v>100</v>
      </c>
      <c r="I62" s="7">
        <v>0</v>
      </c>
      <c r="J62" s="7">
        <v>40</v>
      </c>
      <c r="K62" s="7">
        <v>0</v>
      </c>
      <c r="L62" s="9">
        <f t="shared" si="2"/>
        <v>188.9</v>
      </c>
      <c r="M62" s="12">
        <f t="shared" si="4"/>
        <v>58</v>
      </c>
      <c r="N62" s="10" t="s">
        <v>14</v>
      </c>
    </row>
    <row r="63" spans="1:14" x14ac:dyDescent="0.35">
      <c r="A63" s="1">
        <v>54</v>
      </c>
      <c r="B63" s="7">
        <v>0</v>
      </c>
      <c r="C63" s="8">
        <v>41</v>
      </c>
      <c r="D63" s="5">
        <f t="shared" si="0"/>
        <v>20.5</v>
      </c>
      <c r="E63" s="3">
        <v>90</v>
      </c>
      <c r="F63" s="3">
        <v>1</v>
      </c>
      <c r="G63" s="6">
        <f t="shared" si="1"/>
        <v>54</v>
      </c>
      <c r="H63" s="7">
        <v>100</v>
      </c>
      <c r="I63" s="7">
        <v>0</v>
      </c>
      <c r="J63" s="7">
        <v>0</v>
      </c>
      <c r="K63" s="7">
        <v>0</v>
      </c>
      <c r="L63" s="9">
        <f t="shared" si="2"/>
        <v>174.5</v>
      </c>
      <c r="M63" s="12">
        <f t="shared" si="4"/>
        <v>59</v>
      </c>
      <c r="N63" s="10" t="s">
        <v>14</v>
      </c>
    </row>
    <row r="64" spans="1:14" x14ac:dyDescent="0.35">
      <c r="A64" s="1">
        <v>52</v>
      </c>
      <c r="B64" s="7">
        <v>0</v>
      </c>
      <c r="C64" s="8">
        <v>50</v>
      </c>
      <c r="D64" s="5">
        <f t="shared" si="0"/>
        <v>25</v>
      </c>
      <c r="E64" s="3">
        <v>74</v>
      </c>
      <c r="F64" s="3">
        <v>1</v>
      </c>
      <c r="G64" s="5">
        <f t="shared" si="1"/>
        <v>44.4</v>
      </c>
      <c r="H64" s="7">
        <v>100</v>
      </c>
      <c r="I64" s="7">
        <v>0</v>
      </c>
      <c r="J64" s="7">
        <v>0</v>
      </c>
      <c r="K64" s="7">
        <v>0</v>
      </c>
      <c r="L64" s="9">
        <f t="shared" si="2"/>
        <v>169.4</v>
      </c>
      <c r="M64" s="12">
        <f t="shared" si="4"/>
        <v>60</v>
      </c>
      <c r="N64" s="10" t="s">
        <v>14</v>
      </c>
    </row>
    <row r="65" spans="1:14" x14ac:dyDescent="0.35">
      <c r="A65" s="1">
        <v>51</v>
      </c>
      <c r="B65" s="7">
        <v>0</v>
      </c>
      <c r="C65" s="8">
        <v>47</v>
      </c>
      <c r="D65" s="5">
        <f t="shared" si="0"/>
        <v>23.5</v>
      </c>
      <c r="E65" s="3">
        <v>64</v>
      </c>
      <c r="F65" s="3">
        <v>1</v>
      </c>
      <c r="G65" s="5">
        <f t="shared" si="1"/>
        <v>38.4</v>
      </c>
      <c r="H65" s="7">
        <v>100</v>
      </c>
      <c r="I65" s="7">
        <v>0</v>
      </c>
      <c r="J65" s="7">
        <v>0</v>
      </c>
      <c r="K65" s="7">
        <v>0</v>
      </c>
      <c r="L65" s="9">
        <f t="shared" si="2"/>
        <v>161.9</v>
      </c>
      <c r="M65" s="12">
        <f t="shared" si="4"/>
        <v>61</v>
      </c>
      <c r="N65" s="10" t="s">
        <v>14</v>
      </c>
    </row>
    <row r="66" spans="1:14" x14ac:dyDescent="0.35">
      <c r="A66" s="1">
        <v>31</v>
      </c>
      <c r="B66" s="7">
        <v>0</v>
      </c>
      <c r="C66" s="8">
        <v>55</v>
      </c>
      <c r="D66" s="5">
        <f t="shared" si="0"/>
        <v>27.5</v>
      </c>
      <c r="E66" s="3">
        <v>88</v>
      </c>
      <c r="F66" s="3">
        <v>1</v>
      </c>
      <c r="G66" s="5">
        <f t="shared" si="1"/>
        <v>52.8</v>
      </c>
      <c r="H66" s="7">
        <v>100</v>
      </c>
      <c r="I66" s="7">
        <v>0</v>
      </c>
      <c r="J66" s="7">
        <v>0</v>
      </c>
      <c r="K66" s="7">
        <v>-20</v>
      </c>
      <c r="L66" s="9">
        <f t="shared" si="2"/>
        <v>160.30000000000001</v>
      </c>
      <c r="M66" s="12">
        <f t="shared" si="4"/>
        <v>62</v>
      </c>
      <c r="N66" s="10" t="s">
        <v>14</v>
      </c>
    </row>
    <row r="67" spans="1:14" x14ac:dyDescent="0.35">
      <c r="A67" s="1">
        <v>33</v>
      </c>
      <c r="B67" s="7">
        <v>0</v>
      </c>
      <c r="C67" s="8">
        <v>33</v>
      </c>
      <c r="D67" s="5">
        <f t="shared" si="0"/>
        <v>16.5</v>
      </c>
      <c r="E67" s="3">
        <v>54</v>
      </c>
      <c r="F67" s="3">
        <v>1</v>
      </c>
      <c r="G67" s="5">
        <f t="shared" si="1"/>
        <v>32.4</v>
      </c>
      <c r="H67" s="7">
        <v>100</v>
      </c>
      <c r="I67" s="7">
        <v>0</v>
      </c>
      <c r="J67" s="7">
        <v>0</v>
      </c>
      <c r="K67" s="7">
        <v>0</v>
      </c>
      <c r="L67" s="9">
        <f t="shared" si="2"/>
        <v>148.9</v>
      </c>
      <c r="M67" s="12">
        <f t="shared" si="4"/>
        <v>63</v>
      </c>
      <c r="N67" s="10" t="s">
        <v>14</v>
      </c>
    </row>
    <row r="68" spans="1:14" x14ac:dyDescent="0.35">
      <c r="A68" s="1">
        <v>16</v>
      </c>
      <c r="B68" s="7">
        <v>0</v>
      </c>
      <c r="C68" s="8">
        <v>89</v>
      </c>
      <c r="D68" s="5">
        <f t="shared" si="0"/>
        <v>44.5</v>
      </c>
      <c r="E68" s="3">
        <v>143</v>
      </c>
      <c r="F68" s="3">
        <v>2</v>
      </c>
      <c r="G68" s="5">
        <f t="shared" si="1"/>
        <v>114.4</v>
      </c>
      <c r="H68" s="7">
        <v>0</v>
      </c>
      <c r="I68" s="7">
        <v>0</v>
      </c>
      <c r="J68" s="7">
        <v>0</v>
      </c>
      <c r="K68" s="7">
        <v>-20</v>
      </c>
      <c r="L68" s="9">
        <f t="shared" si="2"/>
        <v>138.9</v>
      </c>
      <c r="M68" s="12">
        <f t="shared" si="4"/>
        <v>64</v>
      </c>
      <c r="N68" s="10" t="s">
        <v>14</v>
      </c>
    </row>
    <row r="69" spans="1:14" x14ac:dyDescent="0.35">
      <c r="A69" s="1">
        <v>7</v>
      </c>
      <c r="B69" s="7">
        <v>0</v>
      </c>
      <c r="C69" s="8">
        <v>26</v>
      </c>
      <c r="D69" s="5">
        <f t="shared" ref="D69:D76" si="5">C69*0.5</f>
        <v>13</v>
      </c>
      <c r="E69" s="3">
        <v>66</v>
      </c>
      <c r="F69" s="3">
        <v>1</v>
      </c>
      <c r="G69" s="5">
        <f t="shared" ref="G69:G76" si="6">IF(F69=0,0.4*E69,IF(F69=1,E69*0.6,IF(F69=2,E69*0.8,E69*1)))</f>
        <v>39.6</v>
      </c>
      <c r="H69" s="7">
        <v>100</v>
      </c>
      <c r="I69" s="7">
        <v>0</v>
      </c>
      <c r="J69" s="7">
        <v>0</v>
      </c>
      <c r="K69" s="7">
        <v>-20</v>
      </c>
      <c r="L69" s="9">
        <f t="shared" ref="L69:L76" si="7">SUM(B69,D69,G69,H69,I69,J69,K69)</f>
        <v>132.6</v>
      </c>
      <c r="M69" s="12">
        <f t="shared" ref="M69:M100" si="8">RANK(L69,$L$5:$L$76,0)</f>
        <v>65</v>
      </c>
      <c r="N69" s="10" t="s">
        <v>14</v>
      </c>
    </row>
    <row r="70" spans="1:14" x14ac:dyDescent="0.35">
      <c r="A70" s="1">
        <v>41</v>
      </c>
      <c r="B70" s="7">
        <v>0</v>
      </c>
      <c r="C70" s="8">
        <v>58</v>
      </c>
      <c r="D70" s="5">
        <f t="shared" si="5"/>
        <v>29</v>
      </c>
      <c r="E70" s="3">
        <v>113</v>
      </c>
      <c r="F70" s="3">
        <v>1</v>
      </c>
      <c r="G70" s="5">
        <f t="shared" si="6"/>
        <v>67.8</v>
      </c>
      <c r="H70" s="7">
        <v>0</v>
      </c>
      <c r="I70" s="7">
        <v>0</v>
      </c>
      <c r="J70" s="7">
        <v>0</v>
      </c>
      <c r="K70" s="7">
        <v>0</v>
      </c>
      <c r="L70" s="9">
        <f t="shared" si="7"/>
        <v>96.8</v>
      </c>
      <c r="M70" s="12">
        <f t="shared" si="8"/>
        <v>66</v>
      </c>
      <c r="N70" s="10" t="s">
        <v>14</v>
      </c>
    </row>
    <row r="71" spans="1:14" x14ac:dyDescent="0.35">
      <c r="A71" s="1">
        <v>56</v>
      </c>
      <c r="B71" s="7">
        <v>0</v>
      </c>
      <c r="C71" s="8">
        <v>136</v>
      </c>
      <c r="D71" s="5">
        <f t="shared" si="5"/>
        <v>68</v>
      </c>
      <c r="E71" s="3">
        <v>111</v>
      </c>
      <c r="F71" s="3">
        <v>0</v>
      </c>
      <c r="G71" s="5">
        <f t="shared" si="6"/>
        <v>44.400000000000006</v>
      </c>
      <c r="H71" s="7">
        <v>0</v>
      </c>
      <c r="I71" s="7">
        <v>0</v>
      </c>
      <c r="J71" s="7">
        <v>0</v>
      </c>
      <c r="K71" s="7">
        <v>-20</v>
      </c>
      <c r="L71" s="9">
        <f t="shared" si="7"/>
        <v>92.4</v>
      </c>
      <c r="M71" s="12">
        <f t="shared" si="8"/>
        <v>67</v>
      </c>
      <c r="N71" s="10" t="s">
        <v>14</v>
      </c>
    </row>
    <row r="72" spans="1:14" x14ac:dyDescent="0.35">
      <c r="A72" s="1">
        <v>55</v>
      </c>
      <c r="B72" s="7">
        <v>0</v>
      </c>
      <c r="C72" s="8">
        <v>59</v>
      </c>
      <c r="D72" s="5">
        <f t="shared" si="5"/>
        <v>29.5</v>
      </c>
      <c r="E72" s="3">
        <v>97</v>
      </c>
      <c r="F72" s="3">
        <v>1</v>
      </c>
      <c r="G72" s="6">
        <f t="shared" si="6"/>
        <v>58.199999999999996</v>
      </c>
      <c r="H72" s="7">
        <v>0</v>
      </c>
      <c r="I72" s="7">
        <v>0</v>
      </c>
      <c r="J72" s="7">
        <v>0</v>
      </c>
      <c r="K72" s="7">
        <v>0</v>
      </c>
      <c r="L72" s="9">
        <f t="shared" si="7"/>
        <v>87.699999999999989</v>
      </c>
      <c r="M72" s="12">
        <f t="shared" si="8"/>
        <v>68</v>
      </c>
      <c r="N72" s="10" t="s">
        <v>14</v>
      </c>
    </row>
    <row r="73" spans="1:14" x14ac:dyDescent="0.35">
      <c r="A73" s="1">
        <v>35</v>
      </c>
      <c r="B73" s="7">
        <v>0</v>
      </c>
      <c r="C73" s="8">
        <v>44</v>
      </c>
      <c r="D73" s="5">
        <f t="shared" si="5"/>
        <v>22</v>
      </c>
      <c r="E73" s="3">
        <v>101</v>
      </c>
      <c r="F73" s="3">
        <v>1</v>
      </c>
      <c r="G73" s="6">
        <f t="shared" si="6"/>
        <v>60.599999999999994</v>
      </c>
      <c r="H73" s="7">
        <v>0</v>
      </c>
      <c r="I73" s="7">
        <v>0</v>
      </c>
      <c r="J73" s="7">
        <v>0</v>
      </c>
      <c r="K73" s="7">
        <v>0</v>
      </c>
      <c r="L73" s="9">
        <f t="shared" si="7"/>
        <v>82.6</v>
      </c>
      <c r="M73" s="12">
        <f t="shared" si="8"/>
        <v>69</v>
      </c>
      <c r="N73" s="10" t="s">
        <v>14</v>
      </c>
    </row>
    <row r="74" spans="1:14" x14ac:dyDescent="0.35">
      <c r="A74" s="1">
        <v>29</v>
      </c>
      <c r="B74" s="7">
        <v>0</v>
      </c>
      <c r="C74" s="8">
        <v>44</v>
      </c>
      <c r="D74" s="5">
        <f t="shared" si="5"/>
        <v>22</v>
      </c>
      <c r="E74" s="2">
        <v>88</v>
      </c>
      <c r="F74" s="2">
        <v>1</v>
      </c>
      <c r="G74" s="5">
        <f t="shared" si="6"/>
        <v>52.8</v>
      </c>
      <c r="H74" s="7">
        <v>0</v>
      </c>
      <c r="I74" s="7">
        <v>0</v>
      </c>
      <c r="J74" s="7">
        <v>0</v>
      </c>
      <c r="K74" s="7">
        <v>0</v>
      </c>
      <c r="L74" s="9">
        <f t="shared" si="7"/>
        <v>74.8</v>
      </c>
      <c r="M74" s="12">
        <f t="shared" si="8"/>
        <v>70</v>
      </c>
      <c r="N74" s="10" t="s">
        <v>14</v>
      </c>
    </row>
    <row r="75" spans="1:14" x14ac:dyDescent="0.35">
      <c r="A75" s="1">
        <v>20</v>
      </c>
      <c r="B75" s="7">
        <v>0</v>
      </c>
      <c r="C75" s="8">
        <v>41</v>
      </c>
      <c r="D75" s="5">
        <f t="shared" si="5"/>
        <v>20.5</v>
      </c>
      <c r="E75" s="3">
        <v>90</v>
      </c>
      <c r="F75" s="3">
        <v>1</v>
      </c>
      <c r="G75" s="5">
        <f t="shared" si="6"/>
        <v>54</v>
      </c>
      <c r="H75" s="7">
        <v>0</v>
      </c>
      <c r="I75" s="7">
        <v>0</v>
      </c>
      <c r="J75" s="7">
        <v>0</v>
      </c>
      <c r="K75" s="7">
        <v>0</v>
      </c>
      <c r="L75" s="9">
        <f t="shared" si="7"/>
        <v>74.5</v>
      </c>
      <c r="M75" s="12">
        <f t="shared" si="8"/>
        <v>71</v>
      </c>
      <c r="N75" s="10" t="s">
        <v>14</v>
      </c>
    </row>
    <row r="76" spans="1:14" x14ac:dyDescent="0.35">
      <c r="A76" s="1">
        <v>39</v>
      </c>
      <c r="B76" s="7">
        <v>0</v>
      </c>
      <c r="C76" s="8">
        <v>33</v>
      </c>
      <c r="D76" s="5">
        <f t="shared" si="5"/>
        <v>16.5</v>
      </c>
      <c r="E76" s="3">
        <v>64</v>
      </c>
      <c r="F76" s="3">
        <v>1</v>
      </c>
      <c r="G76" s="6">
        <f t="shared" si="6"/>
        <v>38.4</v>
      </c>
      <c r="H76" s="7">
        <v>0</v>
      </c>
      <c r="I76" s="7">
        <v>0</v>
      </c>
      <c r="J76" s="7">
        <v>0</v>
      </c>
      <c r="K76" s="7">
        <v>0</v>
      </c>
      <c r="L76" s="9">
        <f t="shared" si="7"/>
        <v>54.9</v>
      </c>
      <c r="M76" s="12">
        <f t="shared" si="8"/>
        <v>72</v>
      </c>
      <c r="N76" s="10" t="s">
        <v>14</v>
      </c>
    </row>
  </sheetData>
  <sheetProtection formatCells="0"/>
  <sortState ref="A5:O77">
    <sortCondition descending="1" ref="L5:L77"/>
  </sortState>
  <mergeCells count="12">
    <mergeCell ref="A1:N1"/>
    <mergeCell ref="N3:N4"/>
    <mergeCell ref="M3:M4"/>
    <mergeCell ref="A3:A4"/>
    <mergeCell ref="C3:C4"/>
    <mergeCell ref="D3:D4"/>
    <mergeCell ref="E3:G3"/>
    <mergeCell ref="I3:I4"/>
    <mergeCell ref="J3:K3"/>
    <mergeCell ref="L3:L4"/>
    <mergeCell ref="H3:H4"/>
    <mergeCell ref="B3:B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Jmenný</vt:lpstr>
    </vt:vector>
  </TitlesOfParts>
  <Company>Obchodni akademie a Hotelova skola Havlickuv Brod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Karel Sedlák</cp:lastModifiedBy>
  <dcterms:created xsi:type="dcterms:W3CDTF">2023-02-06T12:24:50Z</dcterms:created>
  <dcterms:modified xsi:type="dcterms:W3CDTF">2023-06-12T13:34:55Z</dcterms:modified>
</cp:coreProperties>
</file>